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тчет 1 квартал 08" sheetId="1" r:id="rId1"/>
    <sheet name="отчет 2 квартал 08" sheetId="2" r:id="rId2"/>
    <sheet name="отчет 3 квартал 08" sheetId="3" r:id="rId3"/>
    <sheet name="отчет 4 квартал 08" sheetId="4" r:id="rId4"/>
  </sheets>
  <definedNames>
    <definedName name="_xlnm.Print_Area" localSheetId="2">'отчет 3 квартал 08'!$A$1:$G$77</definedName>
  </definedNames>
  <calcPr fullCalcOnLoad="1"/>
</workbook>
</file>

<file path=xl/comments1.xml><?xml version="1.0" encoding="utf-8"?>
<comments xmlns="http://schemas.openxmlformats.org/spreadsheetml/2006/main">
  <authors>
    <author>prosyannikova.l</author>
  </authors>
  <commentList>
    <comment ref="E7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январь-март 2008г (только ящики), за браслеты не пишем, деньги на р/с не  переводили</t>
        </r>
      </text>
    </comment>
    <comment ref="E8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израсходовано: по счетам=по отчету= по бухгалтерии</t>
        </r>
      </text>
    </comment>
    <comment ref="A8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8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B109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E156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сумма, потраченная регионом</t>
        </r>
      </text>
    </comment>
  </commentList>
</comments>
</file>

<file path=xl/comments2.xml><?xml version="1.0" encoding="utf-8"?>
<comments xmlns="http://schemas.openxmlformats.org/spreadsheetml/2006/main">
  <authors>
    <author>prosyannikova.l</author>
  </authors>
  <commentList>
    <comment ref="E64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сумма, потраченная регионом</t>
        </r>
      </text>
    </comment>
    <comment ref="B56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A56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54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A54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49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A49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47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A47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41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A41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E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сумма, которая потрачена (кол-во за шт*цену товара)</t>
        </r>
      </text>
    </comment>
    <comment ref="D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количество переданного имущества</t>
        </r>
      </text>
    </comment>
    <comment ref="C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что купили (по счету, счету-фактуре) весь перечень=акт приема-передачи семьям</t>
        </r>
      </text>
    </comment>
    <comment ref="E8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израсходовано: по счетам=по отчету= по бухгалтерии</t>
        </r>
      </text>
    </comment>
    <comment ref="E7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январь-март 2008г (только ящики), за браслеты не пишем, деньги на р/с не  переводили</t>
        </r>
      </text>
    </comment>
  </commentList>
</comments>
</file>

<file path=xl/sharedStrings.xml><?xml version="1.0" encoding="utf-8"?>
<sst xmlns="http://schemas.openxmlformats.org/spreadsheetml/2006/main" count="467" uniqueCount="171">
  <si>
    <t xml:space="preserve">                   Благотворительный фонд "Евросеть" </t>
  </si>
  <si>
    <t>Собрано:</t>
  </si>
  <si>
    <t>Израсходовано:</t>
  </si>
  <si>
    <t>КУДА ПОШЛИ ДЕНЬГИ</t>
  </si>
  <si>
    <t xml:space="preserve">Благополучатель </t>
  </si>
  <si>
    <t>Город</t>
  </si>
  <si>
    <t>Наименование товара</t>
  </si>
  <si>
    <t>кол-во</t>
  </si>
  <si>
    <t>сумма,руб.</t>
  </si>
  <si>
    <t>Итого израсходовано:</t>
  </si>
  <si>
    <t>Алексеевы 10 детей ( 9 несовершеннолетних)</t>
  </si>
  <si>
    <t>Санкт-Петербург</t>
  </si>
  <si>
    <t>Стиральный порошок Tide (4500 кг.)</t>
  </si>
  <si>
    <t xml:space="preserve">Стиральный порошок Ушастый нянь (4500 кг.) </t>
  </si>
  <si>
    <t xml:space="preserve">Детское мыло 4*100 </t>
  </si>
  <si>
    <t xml:space="preserve">Зубная паста детская Колгейт 75 Looney Tunes </t>
  </si>
  <si>
    <t xml:space="preserve">Зубная паста Блендамед 100 мл </t>
  </si>
  <si>
    <t>Шампунь детский Дракоша  240 мл.</t>
  </si>
  <si>
    <t>Гайле 11 детей несовершеннолетних</t>
  </si>
  <si>
    <t>Стиральный порошок Ушастый нянь (4500 кг.)</t>
  </si>
  <si>
    <t xml:space="preserve">Зубная паста детская Колгейт 75 Looney Tunes  </t>
  </si>
  <si>
    <t xml:space="preserve">Шампунь детский Дракоша  240 мл. </t>
  </si>
  <si>
    <t xml:space="preserve">Подгузники Памперс S&amp;P  4-9 кг. </t>
  </si>
  <si>
    <t xml:space="preserve">Подгузники Памперс S&amp;P  7-18 кг.                                   </t>
  </si>
  <si>
    <t>Шкара  7 детей несовершеннолетних</t>
  </si>
  <si>
    <t xml:space="preserve">Детское мыло 4*100  </t>
  </si>
  <si>
    <t>Медведевы 14 детей( 9 несовершеннолетних)</t>
  </si>
  <si>
    <t>Псков-Печоры</t>
  </si>
  <si>
    <t>Нижебовские 8 детей</t>
  </si>
  <si>
    <t>Железно-дорожные билеты Псков-СПб, СПб-Кисловодск</t>
  </si>
  <si>
    <t>Железно-дорожные билеты СПб-Псков, Кисловодск-СПб</t>
  </si>
  <si>
    <t>Тихомирова 6 детей</t>
  </si>
  <si>
    <t xml:space="preserve">Подгузники Памперс S&amp;P  11-25 кг. </t>
  </si>
  <si>
    <t>Новолодская 7 детей</t>
  </si>
  <si>
    <t>Вел.Новгород</t>
  </si>
  <si>
    <t>Мороз 6 детей</t>
  </si>
  <si>
    <t>Зубная паста Блендамед 100 мл</t>
  </si>
  <si>
    <t xml:space="preserve">Подгузники Памперс S&amp;P  7-18 кг.                    </t>
  </si>
  <si>
    <t>абонементы в бассейн</t>
  </si>
  <si>
    <t>Мухаметова 10 детей</t>
  </si>
  <si>
    <t xml:space="preserve">Подгузники Памперс S&amp;P  7-18 кг.                               </t>
  </si>
  <si>
    <t>Подгузники Памперс S&amp;P  3-6 кг.</t>
  </si>
  <si>
    <t>Шурыгина 9 детей</t>
  </si>
  <si>
    <t>Шперленг 6 детей</t>
  </si>
  <si>
    <t>Дет. салфетки Памперс 72 шт  - 3 упаковки.</t>
  </si>
  <si>
    <t>Архангельск-Новодвинск</t>
  </si>
  <si>
    <t>Архангельск-Северодвинск</t>
  </si>
  <si>
    <t>Ботинки лыжные р.37 -2 пары , Ботинки лыжные р.36 - 1 пара,  ботинки лыжные р 39 - 1 пара крепления лыжные - 4 шт., палки лыжные - 4 штуки лыжи р.160 - 1 шт. лыжи о.170 - 2 шт. лыжи р.180 - 1 шт</t>
  </si>
  <si>
    <t>палки лыжные</t>
  </si>
  <si>
    <t>Давыдовы 9 детей ( 8 несовершеннол)</t>
  </si>
  <si>
    <t>Сыктывкар</t>
  </si>
  <si>
    <t>Кулемины 10 детей</t>
  </si>
  <si>
    <t>Граховские 5 детей</t>
  </si>
  <si>
    <t>Калининград-Балтийск</t>
  </si>
  <si>
    <t xml:space="preserve">Подгузники Памперс S&amp;P  3-6 кг. </t>
  </si>
  <si>
    <t xml:space="preserve">Подгузники Huggies 3 – 6 кг. </t>
  </si>
  <si>
    <t>Дубовиченко 10 детей - 5 несовершеннолетних</t>
  </si>
  <si>
    <t>Карпухина 8 детей</t>
  </si>
  <si>
    <t>Калининград-пос.Родникова</t>
  </si>
  <si>
    <t xml:space="preserve">Тесленко  7 детей - 5 несовершеннолетних </t>
  </si>
  <si>
    <t>Калининград- пос.Космодемьянский</t>
  </si>
  <si>
    <t xml:space="preserve">Подгузники Памперс S&amp;P  7-18 кг. </t>
  </si>
  <si>
    <t>Северо-Западный. Отчетный период: 1 квартал 2008 года</t>
  </si>
  <si>
    <t xml:space="preserve">Абонементы на плавание </t>
  </si>
  <si>
    <t>Пилюг 5 детей (4 несовершеннолетних)</t>
  </si>
  <si>
    <t>Семаковы 8 детей</t>
  </si>
  <si>
    <t xml:space="preserve">Стоматологические услуги </t>
  </si>
  <si>
    <t>Проездной билет с января по июль 2008г.</t>
  </si>
  <si>
    <t>Кровать 1 сп. (мет. детская с поручнями 1680*800), матрас (ватный) бязь 1700*800*100</t>
  </si>
  <si>
    <t>аккордеон (доплата 30%)</t>
  </si>
  <si>
    <t>Железно-дорожные билеты СПб-Сочи-СПб</t>
  </si>
  <si>
    <t>ботинки лыжные - 1 пара, лыжи 160- 1 пара, крепления - 1 пара, палки лыжные - 1 пара, санки детские - 1 шт.</t>
  </si>
  <si>
    <t>кровать "Артек" бел.</t>
  </si>
  <si>
    <t>матрасы Columba</t>
  </si>
  <si>
    <t>Родительская плата за обучение детей в музыкальной школе</t>
  </si>
  <si>
    <t xml:space="preserve">Левый раздвижной эндопротез коленного сустава эндо-модель фирмы Waldemar Link </t>
  </si>
  <si>
    <t>Архангельск</t>
  </si>
  <si>
    <t xml:space="preserve">Могутов Павел </t>
  </si>
  <si>
    <t>Рюкзак Yankees 55</t>
  </si>
  <si>
    <t xml:space="preserve">Рюкзак Pilot 45 </t>
  </si>
  <si>
    <t xml:space="preserve">Компас Compass 2 </t>
  </si>
  <si>
    <t xml:space="preserve">Палатка Holiday light </t>
  </si>
  <si>
    <t>Рюкзак Superrider 10</t>
  </si>
  <si>
    <t>Спальный мешок Oasis</t>
  </si>
  <si>
    <t>Рюкзак Lorbern 35</t>
  </si>
  <si>
    <t>детский велосипед Classwell Cwb 399</t>
  </si>
  <si>
    <t>детский велосипед Classwell Cwb 396</t>
  </si>
  <si>
    <t>детский велосипед Classwell Cwb 830</t>
  </si>
  <si>
    <t xml:space="preserve">Ингалятор Omron Comp Air NE-C28-E </t>
  </si>
  <si>
    <t>г.Северодвинск</t>
  </si>
  <si>
    <t>Семаковы</t>
  </si>
  <si>
    <t>Супер Сени плюс Эйр Подгуз. д\взросл. 30 шт средние.</t>
  </si>
  <si>
    <t>облучатель ультрафиолетовый ОУФд-01 "Солнышко"</t>
  </si>
  <si>
    <t>Шурыгина</t>
  </si>
  <si>
    <t>Мухаметова</t>
  </si>
  <si>
    <t>ингалятор компрессорный "Дельфин"</t>
  </si>
  <si>
    <t>Тихомирова</t>
  </si>
  <si>
    <t xml:space="preserve">Образовательные услуги за март, апрель, май </t>
  </si>
  <si>
    <t>стоматологические услуги</t>
  </si>
  <si>
    <t>Доплата за аккордеон Pigini Convertor</t>
  </si>
  <si>
    <t>Шкара</t>
  </si>
  <si>
    <t>Гайле</t>
  </si>
  <si>
    <t>Алексеевы</t>
  </si>
  <si>
    <t xml:space="preserve">                            Благотворительный фонд "Евросеть"</t>
  </si>
  <si>
    <t>Северо-Западный регион. Отчетный период: 3 квартал 2008 года</t>
  </si>
  <si>
    <t xml:space="preserve">Израсходовано:   </t>
  </si>
  <si>
    <t>Благополучатель</t>
  </si>
  <si>
    <t>сумма, руб.</t>
  </si>
  <si>
    <t>Общая сумма</t>
  </si>
  <si>
    <t>Алексеевы ( 10 детей)</t>
  </si>
  <si>
    <t xml:space="preserve">Канцелярские товары </t>
  </si>
  <si>
    <t>596 шт</t>
  </si>
  <si>
    <t>Гайле ( 11 детей)</t>
  </si>
  <si>
    <t>Стоматологические услуги</t>
  </si>
  <si>
    <t>Оплата родов с инд.акушеркой</t>
  </si>
  <si>
    <t>Учебные пособия</t>
  </si>
  <si>
    <t>Шкара ( 7 детей)</t>
  </si>
  <si>
    <t>Скрипка 4/4</t>
  </si>
  <si>
    <t>Нижебовская ( 8 детей)</t>
  </si>
  <si>
    <t>Псковская область, г.Печоры</t>
  </si>
  <si>
    <t>Медведевы ( 14 детей)</t>
  </si>
  <si>
    <t xml:space="preserve">АП.Англо-рус.и русско-англ.словарь                                                                  </t>
  </si>
  <si>
    <t>Тихомирова ( 6 детей)</t>
  </si>
  <si>
    <t>Новолодская ( 7детей)</t>
  </si>
  <si>
    <t>Великий Новгород</t>
  </si>
  <si>
    <t>Мороз ( 6 детей)</t>
  </si>
  <si>
    <t>Мухаметова ( 10 детей)</t>
  </si>
  <si>
    <t>Шурыгина ( 9 детей)</t>
  </si>
  <si>
    <t>Шперленг ( 6 детей)</t>
  </si>
  <si>
    <t>Граховские ( 5детей)</t>
  </si>
  <si>
    <t>г. Балтийск</t>
  </si>
  <si>
    <t>Дубовиченко ( 5 детей)</t>
  </si>
  <si>
    <t>г.Светлый</t>
  </si>
  <si>
    <t>Тесленко ( 5 детей)</t>
  </si>
  <si>
    <t>Калининградская область, пос. Космодемьянский</t>
  </si>
  <si>
    <t>Карпухины ( 8 детей)</t>
  </si>
  <si>
    <t>Калининградская область, пос. Родниково</t>
  </si>
  <si>
    <t>Семаковы ( 8детей)</t>
  </si>
  <si>
    <t>г. Северодвинск</t>
  </si>
  <si>
    <t>Бобровы ( 8 детей)</t>
  </si>
  <si>
    <t>г.Воркута</t>
  </si>
  <si>
    <t>Оплата музыкальной школы за период 2008/2009 уч.год</t>
  </si>
  <si>
    <t>Кулемины ( 10 детей)</t>
  </si>
  <si>
    <t>г.Сыктывкар</t>
  </si>
  <si>
    <t>Давыдовы ( 9детей)</t>
  </si>
  <si>
    <t>Метроном</t>
  </si>
  <si>
    <t>Итого</t>
  </si>
  <si>
    <t>Северо-Западный регион. Отчетный период: 2 квартал 2008 года</t>
  </si>
  <si>
    <t>Оплата за обучение в музыкальной школе октябрь - декабрь</t>
  </si>
  <si>
    <t>оплата за дополнительные образовательные услуги английский язык за ноябрь-декабрь 2008</t>
  </si>
  <si>
    <t>Северо-Западный регион. Отчетный период: 4 квартал 2008 года</t>
  </si>
  <si>
    <t>Системный блок  "Svega-Economic" ТУ 4013-002-39467671-2008(Case SP 350W/MB ASUS P5KPL-CM/CPU Intel P E2180 Core2 Duo (2.0/1M/800)/DDR2 1024Mb*2/HDD 160Gb/DVD-RW/ kb + mouse)</t>
  </si>
  <si>
    <t>Гайле ( 12 детей)</t>
  </si>
  <si>
    <t>Бобровы ( 9 детей)</t>
  </si>
  <si>
    <t>Семаковы ( 8 детей )</t>
  </si>
  <si>
    <t>Давыдовы ( 9детей )</t>
  </si>
  <si>
    <t>г. Санкт-Петербург</t>
  </si>
  <si>
    <t>Платье вечернее мод 152</t>
  </si>
  <si>
    <t>Школьная форма</t>
  </si>
  <si>
    <t xml:space="preserve">Алексеевы </t>
  </si>
  <si>
    <t>г.Санкт-Петербург</t>
  </si>
  <si>
    <t>Футболки</t>
  </si>
  <si>
    <t>Могутовы</t>
  </si>
  <si>
    <t>Доплата за авиабилеты Архангельск-Москва-Архангельск</t>
  </si>
  <si>
    <t>общая сумма, руб.</t>
  </si>
  <si>
    <r>
      <t xml:space="preserve">                              Отчет о деятельности </t>
    </r>
    <r>
      <rPr>
        <b/>
        <sz val="10"/>
        <rFont val="Arial"/>
        <family val="2"/>
      </rPr>
      <t>Некоммерческой организации</t>
    </r>
  </si>
  <si>
    <r>
      <t xml:space="preserve">                         по  программе "</t>
    </r>
    <r>
      <rPr>
        <b/>
        <sz val="10"/>
        <rFont val="Arial"/>
        <family val="2"/>
      </rPr>
      <t>Чужих детей не бывает</t>
    </r>
    <r>
      <rPr>
        <sz val="10"/>
        <rFont val="Arial"/>
        <family val="2"/>
      </rPr>
      <t>"</t>
    </r>
  </si>
  <si>
    <r>
      <t xml:space="preserve">       Отчет о деятельности </t>
    </r>
    <r>
      <rPr>
        <b/>
        <sz val="14"/>
        <rFont val="Arial"/>
        <family val="2"/>
      </rPr>
      <t>Некоммерческой организации</t>
    </r>
  </si>
  <si>
    <r>
      <t xml:space="preserve">                    по  программе "</t>
    </r>
    <r>
      <rPr>
        <b/>
        <sz val="14"/>
        <rFont val="Arial"/>
        <family val="2"/>
      </rPr>
      <t>Чужих детей не бывает</t>
    </r>
    <r>
      <rPr>
        <sz val="14"/>
        <rFont val="Arial"/>
        <family val="2"/>
      </rPr>
      <t>"</t>
    </r>
  </si>
  <si>
    <t>Итого Собрано за 2008 год</t>
  </si>
  <si>
    <t xml:space="preserve">Итого Израсходовано за 2008 год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</si>
</sst>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left"/>
    </xf>
    <xf numFmtId="181" fontId="0" fillId="0" borderId="15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2" fontId="5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33" borderId="38" xfId="0" applyFont="1" applyFill="1" applyBorder="1" applyAlignment="1">
      <alignment wrapText="1"/>
    </xf>
    <xf numFmtId="0" fontId="0" fillId="33" borderId="39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top" wrapText="1"/>
    </xf>
    <xf numFmtId="181" fontId="0" fillId="0" borderId="27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justify" wrapText="1"/>
    </xf>
    <xf numFmtId="0" fontId="0" fillId="0" borderId="41" xfId="0" applyFont="1" applyFill="1" applyBorder="1" applyAlignment="1">
      <alignment horizontal="left" vertical="justify" wrapText="1"/>
    </xf>
    <xf numFmtId="0" fontId="0" fillId="0" borderId="46" xfId="0" applyFont="1" applyFill="1" applyBorder="1" applyAlignment="1">
      <alignment horizontal="left"/>
    </xf>
    <xf numFmtId="181" fontId="7" fillId="0" borderId="51" xfId="60" applyNumberFormat="1" applyFont="1" applyFill="1" applyBorder="1" applyAlignment="1">
      <alignment horizontal="left" vertical="center" wrapText="1"/>
    </xf>
    <xf numFmtId="181" fontId="7" fillId="0" borderId="52" xfId="0" applyNumberFormat="1" applyFont="1" applyFill="1" applyBorder="1" applyAlignment="1">
      <alignment horizontal="left"/>
    </xf>
    <xf numFmtId="181" fontId="0" fillId="0" borderId="52" xfId="0" applyNumberFormat="1" applyFont="1" applyFill="1" applyBorder="1" applyAlignment="1">
      <alignment horizontal="left"/>
    </xf>
    <xf numFmtId="181" fontId="0" fillId="0" borderId="33" xfId="0" applyNumberFormat="1" applyFont="1" applyFill="1" applyBorder="1" applyAlignment="1">
      <alignment horizontal="left"/>
    </xf>
    <xf numFmtId="181" fontId="0" fillId="0" borderId="35" xfId="0" applyNumberFormat="1" applyFont="1" applyFill="1" applyBorder="1" applyAlignment="1">
      <alignment horizontal="left"/>
    </xf>
    <xf numFmtId="181" fontId="0" fillId="0" borderId="35" xfId="60" applyNumberFormat="1" applyFont="1" applyFill="1" applyBorder="1" applyAlignment="1">
      <alignment horizontal="left" wrapText="1"/>
    </xf>
    <xf numFmtId="181" fontId="0" fillId="0" borderId="41" xfId="0" applyNumberFormat="1" applyFont="1" applyFill="1" applyBorder="1" applyAlignment="1">
      <alignment horizontal="left"/>
    </xf>
    <xf numFmtId="181" fontId="0" fillId="0" borderId="33" xfId="60" applyNumberFormat="1" applyFont="1" applyFill="1" applyBorder="1" applyAlignment="1">
      <alignment horizontal="left" vertical="center" wrapText="1"/>
    </xf>
    <xf numFmtId="181" fontId="0" fillId="0" borderId="41" xfId="60" applyNumberFormat="1" applyFont="1" applyFill="1" applyBorder="1" applyAlignment="1">
      <alignment horizontal="left" vertical="center" wrapText="1"/>
    </xf>
    <xf numFmtId="181" fontId="0" fillId="0" borderId="42" xfId="60" applyNumberFormat="1" applyFont="1" applyFill="1" applyBorder="1" applyAlignment="1">
      <alignment horizontal="left" vertical="center" wrapText="1"/>
    </xf>
    <xf numFmtId="181" fontId="0" fillId="0" borderId="39" xfId="60" applyNumberFormat="1" applyFont="1" applyFill="1" applyBorder="1" applyAlignment="1">
      <alignment horizontal="left" vertical="center" wrapText="1"/>
    </xf>
    <xf numFmtId="181" fontId="0" fillId="0" borderId="42" xfId="0" applyNumberFormat="1" applyFont="1" applyFill="1" applyBorder="1" applyAlignment="1">
      <alignment horizontal="left"/>
    </xf>
    <xf numFmtId="181" fontId="0" fillId="0" borderId="39" xfId="0" applyNumberFormat="1" applyFont="1" applyFill="1" applyBorder="1" applyAlignment="1">
      <alignment horizontal="left"/>
    </xf>
    <xf numFmtId="181" fontId="0" fillId="0" borderId="45" xfId="0" applyNumberFormat="1" applyFont="1" applyFill="1" applyBorder="1" applyAlignment="1">
      <alignment horizontal="left"/>
    </xf>
    <xf numFmtId="181" fontId="0" fillId="0" borderId="41" xfId="60" applyNumberFormat="1" applyFont="1" applyFill="1" applyBorder="1" applyAlignment="1">
      <alignment horizontal="left" wrapText="1"/>
    </xf>
    <xf numFmtId="181" fontId="0" fillId="0" borderId="35" xfId="60" applyNumberFormat="1" applyFont="1" applyFill="1" applyBorder="1" applyAlignment="1">
      <alignment horizontal="left" vertical="center" wrapText="1"/>
    </xf>
    <xf numFmtId="181" fontId="0" fillId="0" borderId="42" xfId="60" applyNumberFormat="1" applyFont="1" applyFill="1" applyBorder="1" applyAlignment="1">
      <alignment horizontal="left" wrapText="1"/>
    </xf>
    <xf numFmtId="181" fontId="0" fillId="0" borderId="33" xfId="6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181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81" fontId="7" fillId="0" borderId="0" xfId="0" applyNumberFormat="1" applyFont="1" applyFill="1" applyAlignment="1">
      <alignment horizontal="left" wrapText="1"/>
    </xf>
    <xf numFmtId="181" fontId="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81" fontId="12" fillId="0" borderId="0" xfId="0" applyNumberFormat="1" applyFont="1" applyFill="1" applyAlignment="1">
      <alignment horizontal="left" wrapText="1"/>
    </xf>
    <xf numFmtId="0" fontId="0" fillId="0" borderId="30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 wrapText="1"/>
    </xf>
    <xf numFmtId="181" fontId="0" fillId="0" borderId="0" xfId="0" applyNumberFormat="1" applyFont="1" applyFill="1" applyAlignment="1">
      <alignment/>
    </xf>
    <xf numFmtId="0" fontId="0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79" fontId="0" fillId="0" borderId="45" xfId="60" applyFont="1" applyFill="1" applyBorder="1" applyAlignment="1">
      <alignment horizontal="left"/>
    </xf>
    <xf numFmtId="179" fontId="0" fillId="0" borderId="45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181" fontId="7" fillId="0" borderId="54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181" fontId="0" fillId="0" borderId="52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left" vertical="center"/>
    </xf>
    <xf numFmtId="181" fontId="8" fillId="0" borderId="1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 wrapText="1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79" fontId="0" fillId="0" borderId="51" xfId="60" applyFont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181" fontId="0" fillId="0" borderId="60" xfId="0" applyNumberFormat="1" applyFont="1" applyFill="1" applyBorder="1" applyAlignment="1">
      <alignment horizontal="center" vertical="center"/>
    </xf>
    <xf numFmtId="4" fontId="0" fillId="0" borderId="61" xfId="0" applyNumberFormat="1" applyFont="1" applyFill="1" applyBorder="1" applyAlignment="1">
      <alignment horizontal="center" vertical="center"/>
    </xf>
    <xf numFmtId="181" fontId="0" fillId="0" borderId="62" xfId="0" applyNumberFormat="1" applyFont="1" applyFill="1" applyBorder="1" applyAlignment="1">
      <alignment horizontal="center" vertical="center" wrapText="1"/>
    </xf>
    <xf numFmtId="181" fontId="0" fillId="0" borderId="63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center" vertical="center"/>
    </xf>
    <xf numFmtId="181" fontId="0" fillId="0" borderId="63" xfId="0" applyNumberFormat="1" applyFont="1" applyFill="1" applyBorder="1" applyAlignment="1">
      <alignment horizontal="center" vertical="center"/>
    </xf>
    <xf numFmtId="4" fontId="0" fillId="0" borderId="60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5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13" fillId="34" borderId="45" xfId="0" applyNumberFormat="1" applyFont="1" applyFill="1" applyBorder="1" applyAlignment="1">
      <alignment horizontal="center" vertical="center"/>
    </xf>
    <xf numFmtId="2" fontId="13" fillId="35" borderId="45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/>
    </xf>
    <xf numFmtId="0" fontId="5" fillId="35" borderId="57" xfId="0" applyFont="1" applyFill="1" applyBorder="1" applyAlignment="1">
      <alignment/>
    </xf>
    <xf numFmtId="0" fontId="0" fillId="35" borderId="57" xfId="0" applyFont="1" applyFill="1" applyBorder="1" applyAlignment="1">
      <alignment horizontal="left"/>
    </xf>
    <xf numFmtId="0" fontId="0" fillId="35" borderId="58" xfId="0" applyFont="1" applyFill="1" applyBorder="1" applyAlignment="1">
      <alignment wrapText="1"/>
    </xf>
    <xf numFmtId="2" fontId="0" fillId="0" borderId="0" xfId="0" applyNumberFormat="1" applyFont="1" applyFill="1" applyAlignment="1">
      <alignment vertical="center"/>
    </xf>
    <xf numFmtId="2" fontId="0" fillId="0" borderId="36" xfId="0" applyNumberFormat="1" applyFont="1" applyFill="1" applyBorder="1" applyAlignment="1">
      <alignment vertical="center"/>
    </xf>
    <xf numFmtId="2" fontId="0" fillId="0" borderId="37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7" fillId="35" borderId="45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41" xfId="6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35" xfId="60" applyNumberFormat="1" applyFont="1" applyFill="1" applyBorder="1" applyAlignment="1">
      <alignment horizontal="center" vertical="center" wrapText="1"/>
    </xf>
    <xf numFmtId="2" fontId="0" fillId="0" borderId="42" xfId="60" applyNumberFormat="1" applyFont="1" applyFill="1" applyBorder="1" applyAlignment="1">
      <alignment horizontal="center" vertical="center" wrapText="1"/>
    </xf>
    <xf numFmtId="2" fontId="0" fillId="0" borderId="52" xfId="6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179" fontId="0" fillId="0" borderId="10" xfId="60" applyFont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2" fontId="0" fillId="0" borderId="33" xfId="0" applyNumberFormat="1" applyFont="1" applyFill="1" applyBorder="1" applyAlignment="1">
      <alignment vertical="center" wrapText="1"/>
    </xf>
    <xf numFmtId="2" fontId="0" fillId="0" borderId="41" xfId="0" applyNumberFormat="1" applyFont="1" applyFill="1" applyBorder="1" applyAlignment="1">
      <alignment vertical="center" wrapText="1"/>
    </xf>
    <xf numFmtId="2" fontId="0" fillId="0" borderId="38" xfId="0" applyNumberFormat="1" applyFont="1" applyFill="1" applyBorder="1" applyAlignment="1">
      <alignment vertical="center" wrapText="1"/>
    </xf>
    <xf numFmtId="2" fontId="0" fillId="0" borderId="65" xfId="0" applyNumberFormat="1" applyFont="1" applyFill="1" applyBorder="1" applyAlignment="1">
      <alignment vertical="center"/>
    </xf>
    <xf numFmtId="2" fontId="0" fillId="0" borderId="37" xfId="0" applyNumberFormat="1" applyFont="1" applyFill="1" applyBorder="1" applyAlignment="1">
      <alignment vertical="center" wrapText="1"/>
    </xf>
    <xf numFmtId="2" fontId="0" fillId="0" borderId="66" xfId="0" applyNumberFormat="1" applyFont="1" applyFill="1" applyBorder="1" applyAlignment="1">
      <alignment vertical="center" wrapText="1"/>
    </xf>
    <xf numFmtId="2" fontId="0" fillId="0" borderId="67" xfId="0" applyNumberFormat="1" applyFont="1" applyFill="1" applyBorder="1" applyAlignment="1">
      <alignment vertical="center" wrapText="1"/>
    </xf>
    <xf numFmtId="2" fontId="0" fillId="0" borderId="50" xfId="0" applyNumberFormat="1" applyFont="1" applyFill="1" applyBorder="1" applyAlignment="1">
      <alignment vertical="center"/>
    </xf>
    <xf numFmtId="2" fontId="0" fillId="0" borderId="50" xfId="0" applyNumberFormat="1" applyFont="1" applyFill="1" applyBorder="1" applyAlignment="1">
      <alignment vertical="center" wrapText="1"/>
    </xf>
    <xf numFmtId="2" fontId="0" fillId="0" borderId="62" xfId="0" applyNumberFormat="1" applyFont="1" applyFill="1" applyBorder="1" applyAlignment="1">
      <alignment vertical="center"/>
    </xf>
    <xf numFmtId="2" fontId="0" fillId="0" borderId="64" xfId="0" applyNumberFormat="1" applyFont="1" applyFill="1" applyBorder="1" applyAlignment="1">
      <alignment vertical="center"/>
    </xf>
    <xf numFmtId="2" fontId="0" fillId="0" borderId="66" xfId="0" applyNumberFormat="1" applyFont="1" applyFill="1" applyBorder="1" applyAlignment="1">
      <alignment vertical="center"/>
    </xf>
    <xf numFmtId="2" fontId="0" fillId="0" borderId="67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2" fontId="0" fillId="0" borderId="68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5" fillId="34" borderId="46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0" fillId="0" borderId="6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2" fontId="0" fillId="0" borderId="25" xfId="0" applyNumberFormat="1" applyFont="1" applyFill="1" applyBorder="1" applyAlignment="1">
      <alignment horizontal="left" vertical="center" wrapText="1"/>
    </xf>
    <xf numFmtId="2" fontId="0" fillId="0" borderId="27" xfId="0" applyNumberFormat="1" applyFont="1" applyFill="1" applyBorder="1" applyAlignment="1">
      <alignment horizontal="left" vertical="center" wrapText="1"/>
    </xf>
    <xf numFmtId="2" fontId="0" fillId="0" borderId="69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1" fillId="0" borderId="15" xfId="0" applyFont="1" applyFill="1" applyBorder="1" applyAlignment="1">
      <alignment horizontal="center"/>
    </xf>
    <xf numFmtId="181" fontId="0" fillId="0" borderId="25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181" fontId="0" fillId="0" borderId="27" xfId="0" applyNumberFormat="1" applyFont="1" applyFill="1" applyBorder="1" applyAlignment="1">
      <alignment horizontal="left"/>
    </xf>
    <xf numFmtId="0" fontId="0" fillId="0" borderId="70" xfId="0" applyFont="1" applyFill="1" applyBorder="1" applyAlignment="1">
      <alignment horizontal="right" wrapText="1"/>
    </xf>
    <xf numFmtId="0" fontId="0" fillId="0" borderId="71" xfId="0" applyFont="1" applyFill="1" applyBorder="1" applyAlignment="1">
      <alignment horizontal="right" wrapText="1"/>
    </xf>
    <xf numFmtId="0" fontId="0" fillId="0" borderId="49" xfId="0" applyFont="1" applyFill="1" applyBorder="1" applyAlignment="1">
      <alignment horizontal="right" wrapText="1"/>
    </xf>
    <xf numFmtId="0" fontId="0" fillId="0" borderId="7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center" wrapText="1"/>
    </xf>
    <xf numFmtId="2" fontId="0" fillId="0" borderId="52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wrapText="1"/>
    </xf>
    <xf numFmtId="0" fontId="0" fillId="0" borderId="69" xfId="0" applyFont="1" applyFill="1" applyBorder="1" applyAlignment="1">
      <alignment horizontal="right" wrapText="1"/>
    </xf>
    <xf numFmtId="0" fontId="0" fillId="0" borderId="74" xfId="0" applyFont="1" applyFill="1" applyBorder="1" applyAlignment="1">
      <alignment horizontal="right" wrapText="1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81" fontId="8" fillId="0" borderId="25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35" borderId="28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35" borderId="55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181" fontId="5" fillId="0" borderId="25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33.140625" style="2" customWidth="1"/>
    <col min="2" max="2" width="12.00390625" style="2" customWidth="1"/>
    <col min="3" max="3" width="53.140625" style="51" customWidth="1"/>
    <col min="4" max="4" width="8.7109375" style="2" customWidth="1"/>
    <col min="5" max="5" width="17.421875" style="7" customWidth="1"/>
    <col min="6" max="6" width="11.7109375" style="179" bestFit="1" customWidth="1"/>
    <col min="7" max="7" width="9.140625" style="2" customWidth="1"/>
    <col min="8" max="8" width="13.421875" style="2" bestFit="1" customWidth="1"/>
    <col min="9" max="16384" width="9.140625" style="2" customWidth="1"/>
  </cols>
  <sheetData>
    <row r="1" spans="1:2" ht="18">
      <c r="A1" s="178" t="s">
        <v>167</v>
      </c>
      <c r="B1" s="178"/>
    </row>
    <row r="2" spans="1:2" ht="18">
      <c r="A2" s="180" t="s">
        <v>0</v>
      </c>
      <c r="B2" s="180"/>
    </row>
    <row r="3" spans="1:2" ht="18">
      <c r="A3" s="178" t="s">
        <v>168</v>
      </c>
      <c r="B3" s="178"/>
    </row>
    <row r="4" spans="1:2" ht="18">
      <c r="A4" s="178"/>
      <c r="B4" s="178"/>
    </row>
    <row r="5" spans="1:5" ht="15">
      <c r="A5" s="181"/>
      <c r="B5" s="181"/>
      <c r="C5" s="151"/>
      <c r="D5" s="181"/>
      <c r="E5" s="228"/>
    </row>
    <row r="6" spans="1:5" ht="18.75" thickBot="1">
      <c r="A6" s="282" t="s">
        <v>62</v>
      </c>
      <c r="B6" s="283"/>
      <c r="C6" s="283"/>
      <c r="D6" s="283"/>
      <c r="E6" s="283"/>
    </row>
    <row r="7" spans="1:5" ht="18.75" thickBot="1">
      <c r="A7" s="221" t="s">
        <v>1</v>
      </c>
      <c r="B7" s="222"/>
      <c r="C7" s="223"/>
      <c r="D7" s="224"/>
      <c r="E7" s="229">
        <v>548899.96</v>
      </c>
    </row>
    <row r="8" spans="1:5" ht="18.75" thickBot="1">
      <c r="A8" s="284" t="s">
        <v>2</v>
      </c>
      <c r="B8" s="285"/>
      <c r="C8" s="285"/>
      <c r="D8" s="286"/>
      <c r="E8" s="230">
        <f>SUM(F156)</f>
        <v>245496.29999999996</v>
      </c>
    </row>
    <row r="9" spans="1:5" ht="14.25">
      <c r="A9" s="182"/>
      <c r="B9" s="182"/>
      <c r="D9" s="182"/>
      <c r="E9" s="231"/>
    </row>
    <row r="10" ht="12.75"/>
    <row r="11" spans="1:4" ht="15.75" thickBot="1">
      <c r="A11" s="288" t="s">
        <v>3</v>
      </c>
      <c r="B11" s="288"/>
      <c r="C11" s="288"/>
      <c r="D11" s="35"/>
    </row>
    <row r="12" spans="1:6" ht="42" customHeight="1" thickBot="1">
      <c r="A12" s="183" t="s">
        <v>4</v>
      </c>
      <c r="B12" s="184" t="s">
        <v>5</v>
      </c>
      <c r="C12" s="185" t="s">
        <v>6</v>
      </c>
      <c r="D12" s="44" t="s">
        <v>7</v>
      </c>
      <c r="E12" s="232" t="s">
        <v>8</v>
      </c>
      <c r="F12" s="186" t="s">
        <v>164</v>
      </c>
    </row>
    <row r="13" spans="1:6" ht="12.75">
      <c r="A13" s="289" t="s">
        <v>10</v>
      </c>
      <c r="B13" s="291" t="s">
        <v>11</v>
      </c>
      <c r="C13" s="100" t="s">
        <v>12</v>
      </c>
      <c r="D13" s="103">
        <v>2</v>
      </c>
      <c r="E13" s="233">
        <v>506.02</v>
      </c>
      <c r="F13" s="275">
        <f>SUM(E13:E19)</f>
        <v>85674.7</v>
      </c>
    </row>
    <row r="14" spans="1:6" ht="12.75">
      <c r="A14" s="290"/>
      <c r="B14" s="292"/>
      <c r="C14" s="101" t="s">
        <v>13</v>
      </c>
      <c r="D14" s="104">
        <v>1</v>
      </c>
      <c r="E14" s="234">
        <v>201.58</v>
      </c>
      <c r="F14" s="276"/>
    </row>
    <row r="15" spans="1:6" ht="12.75">
      <c r="A15" s="290"/>
      <c r="B15" s="292"/>
      <c r="C15" s="101" t="s">
        <v>14</v>
      </c>
      <c r="D15" s="104">
        <v>10</v>
      </c>
      <c r="E15" s="234">
        <v>297.3</v>
      </c>
      <c r="F15" s="276"/>
    </row>
    <row r="16" spans="1:6" ht="12.75">
      <c r="A16" s="290"/>
      <c r="B16" s="292"/>
      <c r="C16" s="101" t="s">
        <v>15</v>
      </c>
      <c r="D16" s="104">
        <v>10</v>
      </c>
      <c r="E16" s="234">
        <v>441.2</v>
      </c>
      <c r="F16" s="276"/>
    </row>
    <row r="17" spans="1:6" ht="12.75">
      <c r="A17" s="290"/>
      <c r="B17" s="292"/>
      <c r="C17" s="101" t="s">
        <v>16</v>
      </c>
      <c r="D17" s="104">
        <v>10</v>
      </c>
      <c r="E17" s="234">
        <v>227</v>
      </c>
      <c r="F17" s="276"/>
    </row>
    <row r="18" spans="1:6" ht="12.75">
      <c r="A18" s="290"/>
      <c r="B18" s="292"/>
      <c r="C18" s="101" t="s">
        <v>17</v>
      </c>
      <c r="D18" s="104">
        <v>20</v>
      </c>
      <c r="E18" s="234">
        <v>691.6</v>
      </c>
      <c r="F18" s="276"/>
    </row>
    <row r="19" spans="1:6" ht="13.5" thickBot="1">
      <c r="A19" s="290"/>
      <c r="B19" s="292"/>
      <c r="C19" s="106" t="s">
        <v>69</v>
      </c>
      <c r="D19" s="105">
        <v>1</v>
      </c>
      <c r="E19" s="235">
        <v>83310</v>
      </c>
      <c r="F19" s="277"/>
    </row>
    <row r="20" spans="1:6" ht="12.75">
      <c r="A20" s="279" t="s">
        <v>18</v>
      </c>
      <c r="B20" s="287" t="s">
        <v>11</v>
      </c>
      <c r="C20" s="100" t="s">
        <v>12</v>
      </c>
      <c r="D20" s="103">
        <v>5</v>
      </c>
      <c r="E20" s="233">
        <v>1265.05</v>
      </c>
      <c r="F20" s="275">
        <f>SUM(E20:E27)</f>
        <v>5863.62</v>
      </c>
    </row>
    <row r="21" spans="1:6" ht="12.75">
      <c r="A21" s="280"/>
      <c r="B21" s="278"/>
      <c r="C21" s="101" t="s">
        <v>19</v>
      </c>
      <c r="D21" s="104">
        <v>1</v>
      </c>
      <c r="E21" s="234">
        <v>201.58</v>
      </c>
      <c r="F21" s="276"/>
    </row>
    <row r="22" spans="1:6" ht="12.75">
      <c r="A22" s="280"/>
      <c r="B22" s="278"/>
      <c r="C22" s="101" t="s">
        <v>14</v>
      </c>
      <c r="D22" s="104">
        <v>11</v>
      </c>
      <c r="E22" s="234">
        <v>327.03</v>
      </c>
      <c r="F22" s="276"/>
    </row>
    <row r="23" spans="1:6" ht="12.75">
      <c r="A23" s="280"/>
      <c r="B23" s="278"/>
      <c r="C23" s="101" t="s">
        <v>20</v>
      </c>
      <c r="D23" s="104">
        <v>10</v>
      </c>
      <c r="E23" s="234">
        <v>441.2</v>
      </c>
      <c r="F23" s="276"/>
    </row>
    <row r="24" spans="1:6" ht="12.75">
      <c r="A24" s="280"/>
      <c r="B24" s="278"/>
      <c r="C24" s="101" t="s">
        <v>16</v>
      </c>
      <c r="D24" s="104">
        <v>12</v>
      </c>
      <c r="E24" s="234">
        <v>272.4</v>
      </c>
      <c r="F24" s="276"/>
    </row>
    <row r="25" spans="1:6" ht="12.75">
      <c r="A25" s="280"/>
      <c r="B25" s="278"/>
      <c r="C25" s="101" t="s">
        <v>21</v>
      </c>
      <c r="D25" s="104">
        <v>22</v>
      </c>
      <c r="E25" s="234">
        <v>760.76</v>
      </c>
      <c r="F25" s="276"/>
    </row>
    <row r="26" spans="1:6" ht="12.75">
      <c r="A26" s="280"/>
      <c r="B26" s="278"/>
      <c r="C26" s="101" t="s">
        <v>22</v>
      </c>
      <c r="D26" s="104">
        <v>2</v>
      </c>
      <c r="E26" s="234">
        <v>648.9</v>
      </c>
      <c r="F26" s="276"/>
    </row>
    <row r="27" spans="1:6" ht="13.5" thickBot="1">
      <c r="A27" s="280"/>
      <c r="B27" s="278"/>
      <c r="C27" s="102" t="s">
        <v>23</v>
      </c>
      <c r="D27" s="105">
        <v>6</v>
      </c>
      <c r="E27" s="236">
        <v>1946.7</v>
      </c>
      <c r="F27" s="277"/>
    </row>
    <row r="28" spans="1:6" ht="12.75">
      <c r="A28" s="279" t="s">
        <v>24</v>
      </c>
      <c r="B28" s="279" t="s">
        <v>11</v>
      </c>
      <c r="C28" s="100" t="s">
        <v>12</v>
      </c>
      <c r="D28" s="103">
        <v>2</v>
      </c>
      <c r="E28" s="233">
        <v>506.02</v>
      </c>
      <c r="F28" s="275">
        <f>SUM(E28:E33)</f>
        <v>5857.7300000000005</v>
      </c>
    </row>
    <row r="29" spans="1:6" ht="12.75">
      <c r="A29" s="280"/>
      <c r="B29" s="280"/>
      <c r="C29" s="101" t="s">
        <v>13</v>
      </c>
      <c r="D29" s="104">
        <v>1</v>
      </c>
      <c r="E29" s="234">
        <v>201.58</v>
      </c>
      <c r="F29" s="276"/>
    </row>
    <row r="30" spans="1:6" ht="12.75">
      <c r="A30" s="280"/>
      <c r="B30" s="280"/>
      <c r="C30" s="101" t="s">
        <v>25</v>
      </c>
      <c r="D30" s="104">
        <v>7</v>
      </c>
      <c r="E30" s="234">
        <v>208.11</v>
      </c>
      <c r="F30" s="276"/>
    </row>
    <row r="31" spans="1:6" ht="12.75">
      <c r="A31" s="280"/>
      <c r="B31" s="280"/>
      <c r="C31" s="101" t="s">
        <v>16</v>
      </c>
      <c r="D31" s="104">
        <v>14</v>
      </c>
      <c r="E31" s="234">
        <v>317.8</v>
      </c>
      <c r="F31" s="276"/>
    </row>
    <row r="32" spans="1:6" ht="12.75">
      <c r="A32" s="280"/>
      <c r="B32" s="280"/>
      <c r="C32" s="101" t="s">
        <v>21</v>
      </c>
      <c r="D32" s="104">
        <v>14</v>
      </c>
      <c r="E32" s="234">
        <v>484.12</v>
      </c>
      <c r="F32" s="276"/>
    </row>
    <row r="33" spans="1:6" ht="13.5" thickBot="1">
      <c r="A33" s="280"/>
      <c r="B33" s="281"/>
      <c r="C33" s="106" t="s">
        <v>70</v>
      </c>
      <c r="D33" s="105">
        <v>6</v>
      </c>
      <c r="E33" s="235">
        <v>4140.1</v>
      </c>
      <c r="F33" s="277"/>
    </row>
    <row r="34" spans="1:6" ht="12.75">
      <c r="A34" s="279" t="s">
        <v>26</v>
      </c>
      <c r="B34" s="278" t="s">
        <v>11</v>
      </c>
      <c r="C34" s="100" t="s">
        <v>12</v>
      </c>
      <c r="D34" s="103">
        <v>6</v>
      </c>
      <c r="E34" s="233">
        <v>1518.06</v>
      </c>
      <c r="F34" s="275">
        <f>SUM(E34:E41)</f>
        <v>13906.74</v>
      </c>
    </row>
    <row r="35" spans="1:6" ht="12.75">
      <c r="A35" s="280"/>
      <c r="B35" s="278"/>
      <c r="C35" s="101" t="s">
        <v>13</v>
      </c>
      <c r="D35" s="104">
        <v>1</v>
      </c>
      <c r="E35" s="234">
        <v>201.58</v>
      </c>
      <c r="F35" s="276"/>
    </row>
    <row r="36" spans="1:6" ht="12.75">
      <c r="A36" s="280"/>
      <c r="B36" s="278"/>
      <c r="C36" s="101" t="s">
        <v>25</v>
      </c>
      <c r="D36" s="104">
        <v>10</v>
      </c>
      <c r="E36" s="234">
        <v>297.3</v>
      </c>
      <c r="F36" s="276"/>
    </row>
    <row r="37" spans="1:6" ht="12.75">
      <c r="A37" s="280"/>
      <c r="B37" s="278"/>
      <c r="C37" s="101" t="s">
        <v>20</v>
      </c>
      <c r="D37" s="104">
        <v>10</v>
      </c>
      <c r="E37" s="234">
        <v>441.2</v>
      </c>
      <c r="F37" s="276"/>
    </row>
    <row r="38" spans="1:6" ht="12.75">
      <c r="A38" s="280"/>
      <c r="B38" s="278"/>
      <c r="C38" s="101" t="s">
        <v>16</v>
      </c>
      <c r="D38" s="104">
        <v>10</v>
      </c>
      <c r="E38" s="234">
        <v>227</v>
      </c>
      <c r="F38" s="276"/>
    </row>
    <row r="39" spans="1:6" ht="12.75">
      <c r="A39" s="280"/>
      <c r="B39" s="278"/>
      <c r="C39" s="101" t="s">
        <v>17</v>
      </c>
      <c r="D39" s="104">
        <v>20</v>
      </c>
      <c r="E39" s="234">
        <v>691.6</v>
      </c>
      <c r="F39" s="276"/>
    </row>
    <row r="40" spans="1:6" ht="12.75">
      <c r="A40" s="280"/>
      <c r="B40" s="278"/>
      <c r="C40" s="107" t="s">
        <v>63</v>
      </c>
      <c r="D40" s="64">
        <v>2</v>
      </c>
      <c r="E40" s="237">
        <v>9000</v>
      </c>
      <c r="F40" s="276"/>
    </row>
    <row r="41" spans="1:6" ht="13.5" thickBot="1">
      <c r="A41" s="281"/>
      <c r="B41" s="278"/>
      <c r="C41" s="106" t="s">
        <v>66</v>
      </c>
      <c r="D41" s="105"/>
      <c r="E41" s="235">
        <v>1530</v>
      </c>
      <c r="F41" s="277"/>
    </row>
    <row r="42" spans="1:6" ht="12.75">
      <c r="A42" s="279" t="s">
        <v>28</v>
      </c>
      <c r="B42" s="287" t="s">
        <v>27</v>
      </c>
      <c r="C42" s="100" t="s">
        <v>12</v>
      </c>
      <c r="D42" s="103">
        <v>5</v>
      </c>
      <c r="E42" s="233">
        <v>1265.05</v>
      </c>
      <c r="F42" s="275">
        <f>SUM(E42:E49)</f>
        <v>27177.25</v>
      </c>
    </row>
    <row r="43" spans="1:6" ht="12.75">
      <c r="A43" s="280"/>
      <c r="B43" s="278"/>
      <c r="C43" s="101" t="s">
        <v>13</v>
      </c>
      <c r="D43" s="104">
        <v>1</v>
      </c>
      <c r="E43" s="234">
        <v>201.58</v>
      </c>
      <c r="F43" s="276"/>
    </row>
    <row r="44" spans="1:6" ht="12.75">
      <c r="A44" s="280"/>
      <c r="B44" s="278"/>
      <c r="C44" s="101" t="s">
        <v>25</v>
      </c>
      <c r="D44" s="104">
        <v>8</v>
      </c>
      <c r="E44" s="234">
        <v>237.84</v>
      </c>
      <c r="F44" s="276"/>
    </row>
    <row r="45" spans="1:6" ht="16.5" customHeight="1">
      <c r="A45" s="280"/>
      <c r="B45" s="278"/>
      <c r="C45" s="101" t="s">
        <v>16</v>
      </c>
      <c r="D45" s="104">
        <v>16</v>
      </c>
      <c r="E45" s="234">
        <v>363.2</v>
      </c>
      <c r="F45" s="276"/>
    </row>
    <row r="46" spans="1:6" ht="24.75" customHeight="1">
      <c r="A46" s="280"/>
      <c r="B46" s="278"/>
      <c r="C46" s="101" t="s">
        <v>21</v>
      </c>
      <c r="D46" s="104">
        <v>16</v>
      </c>
      <c r="E46" s="234">
        <v>553.28</v>
      </c>
      <c r="F46" s="276"/>
    </row>
    <row r="47" spans="1:6" ht="12.75">
      <c r="A47" s="280"/>
      <c r="B47" s="278"/>
      <c r="C47" s="104" t="s">
        <v>67</v>
      </c>
      <c r="D47" s="104">
        <v>29</v>
      </c>
      <c r="E47" s="237">
        <v>15950</v>
      </c>
      <c r="F47" s="276"/>
    </row>
    <row r="48" spans="1:6" ht="25.5">
      <c r="A48" s="280"/>
      <c r="B48" s="278"/>
      <c r="C48" s="107" t="s">
        <v>29</v>
      </c>
      <c r="D48" s="104"/>
      <c r="E48" s="237">
        <v>4407.4</v>
      </c>
      <c r="F48" s="276"/>
    </row>
    <row r="49" spans="1:6" ht="26.25" thickBot="1">
      <c r="A49" s="281"/>
      <c r="B49" s="278"/>
      <c r="C49" s="102" t="s">
        <v>30</v>
      </c>
      <c r="D49" s="105"/>
      <c r="E49" s="235">
        <v>4198.9</v>
      </c>
      <c r="F49" s="277"/>
    </row>
    <row r="50" spans="1:6" ht="12.75">
      <c r="A50" s="279" t="s">
        <v>31</v>
      </c>
      <c r="B50" s="287" t="s">
        <v>11</v>
      </c>
      <c r="C50" s="100" t="s">
        <v>12</v>
      </c>
      <c r="D50" s="103">
        <v>2</v>
      </c>
      <c r="E50" s="233">
        <v>506.02</v>
      </c>
      <c r="F50" s="275">
        <f>SUM(E50:E56)</f>
        <v>2406.81</v>
      </c>
    </row>
    <row r="51" spans="1:6" ht="12.75">
      <c r="A51" s="280"/>
      <c r="B51" s="278"/>
      <c r="C51" s="101" t="s">
        <v>19</v>
      </c>
      <c r="D51" s="104">
        <v>1</v>
      </c>
      <c r="E51" s="234">
        <v>201.58</v>
      </c>
      <c r="F51" s="276"/>
    </row>
    <row r="52" spans="1:6" ht="12.75">
      <c r="A52" s="280"/>
      <c r="B52" s="278"/>
      <c r="C52" s="101" t="s">
        <v>25</v>
      </c>
      <c r="D52" s="104">
        <v>7</v>
      </c>
      <c r="E52" s="234">
        <v>208.11</v>
      </c>
      <c r="F52" s="276"/>
    </row>
    <row r="53" spans="1:6" ht="12.75">
      <c r="A53" s="280"/>
      <c r="B53" s="278"/>
      <c r="C53" s="101" t="s">
        <v>15</v>
      </c>
      <c r="D53" s="104">
        <v>4</v>
      </c>
      <c r="E53" s="234">
        <v>176.48</v>
      </c>
      <c r="F53" s="276"/>
    </row>
    <row r="54" spans="1:6" ht="12.75">
      <c r="A54" s="280"/>
      <c r="B54" s="278"/>
      <c r="C54" s="101" t="s">
        <v>16</v>
      </c>
      <c r="D54" s="104">
        <v>8</v>
      </c>
      <c r="E54" s="234">
        <v>181.6</v>
      </c>
      <c r="F54" s="276"/>
    </row>
    <row r="55" spans="1:6" ht="12.75">
      <c r="A55" s="280"/>
      <c r="B55" s="278"/>
      <c r="C55" s="101" t="s">
        <v>17</v>
      </c>
      <c r="D55" s="104">
        <v>14</v>
      </c>
      <c r="E55" s="234">
        <v>484.12</v>
      </c>
      <c r="F55" s="276"/>
    </row>
    <row r="56" spans="1:6" ht="13.5" thickBot="1">
      <c r="A56" s="280"/>
      <c r="B56" s="278"/>
      <c r="C56" s="102" t="s">
        <v>32</v>
      </c>
      <c r="D56" s="105">
        <v>2</v>
      </c>
      <c r="E56" s="236">
        <v>648.9</v>
      </c>
      <c r="F56" s="277"/>
    </row>
    <row r="57" spans="1:6" ht="12.75">
      <c r="A57" s="279" t="s">
        <v>33</v>
      </c>
      <c r="B57" s="279" t="s">
        <v>34</v>
      </c>
      <c r="C57" s="100" t="s">
        <v>12</v>
      </c>
      <c r="D57" s="103">
        <v>2</v>
      </c>
      <c r="E57" s="233">
        <v>506.02</v>
      </c>
      <c r="F57" s="275">
        <f>SUM(E57:E63)</f>
        <v>2350.76</v>
      </c>
    </row>
    <row r="58" spans="1:6" ht="12.75">
      <c r="A58" s="280"/>
      <c r="B58" s="280"/>
      <c r="C58" s="101" t="s">
        <v>19</v>
      </c>
      <c r="D58" s="104">
        <v>1</v>
      </c>
      <c r="E58" s="234">
        <v>201.58</v>
      </c>
      <c r="F58" s="276"/>
    </row>
    <row r="59" spans="1:6" ht="12.75">
      <c r="A59" s="280"/>
      <c r="B59" s="280"/>
      <c r="C59" s="101" t="s">
        <v>14</v>
      </c>
      <c r="D59" s="104">
        <v>6</v>
      </c>
      <c r="E59" s="234">
        <v>178.38</v>
      </c>
      <c r="F59" s="276"/>
    </row>
    <row r="60" spans="1:6" ht="12.75">
      <c r="A60" s="280"/>
      <c r="B60" s="280"/>
      <c r="C60" s="101" t="s">
        <v>20</v>
      </c>
      <c r="D60" s="104">
        <v>6</v>
      </c>
      <c r="E60" s="234">
        <v>264.72</v>
      </c>
      <c r="F60" s="276"/>
    </row>
    <row r="61" spans="1:6" ht="12.75">
      <c r="A61" s="280"/>
      <c r="B61" s="280"/>
      <c r="C61" s="101" t="s">
        <v>16</v>
      </c>
      <c r="D61" s="104">
        <v>6</v>
      </c>
      <c r="E61" s="234">
        <v>136.2</v>
      </c>
      <c r="F61" s="276"/>
    </row>
    <row r="62" spans="1:6" ht="12.75">
      <c r="A62" s="280"/>
      <c r="B62" s="280"/>
      <c r="C62" s="101" t="s">
        <v>17</v>
      </c>
      <c r="D62" s="104">
        <v>12</v>
      </c>
      <c r="E62" s="234">
        <v>414.96</v>
      </c>
      <c r="F62" s="276"/>
    </row>
    <row r="63" spans="1:6" ht="13.5" thickBot="1">
      <c r="A63" s="281"/>
      <c r="B63" s="281"/>
      <c r="C63" s="102" t="s">
        <v>32</v>
      </c>
      <c r="D63" s="105">
        <v>2</v>
      </c>
      <c r="E63" s="236">
        <v>648.9</v>
      </c>
      <c r="F63" s="277"/>
    </row>
    <row r="64" spans="1:6" ht="12.75" customHeight="1">
      <c r="A64" s="293" t="s">
        <v>35</v>
      </c>
      <c r="B64" s="293" t="s">
        <v>11</v>
      </c>
      <c r="C64" s="100" t="s">
        <v>12</v>
      </c>
      <c r="D64" s="103">
        <v>2</v>
      </c>
      <c r="E64" s="233">
        <v>506.02</v>
      </c>
      <c r="F64" s="275">
        <f>SUM(E64:E72)</f>
        <v>10281.27</v>
      </c>
    </row>
    <row r="65" spans="1:6" ht="12.75">
      <c r="A65" s="294"/>
      <c r="B65" s="294"/>
      <c r="C65" s="101" t="s">
        <v>19</v>
      </c>
      <c r="D65" s="104">
        <v>1</v>
      </c>
      <c r="E65" s="234">
        <v>201.58</v>
      </c>
      <c r="F65" s="276"/>
    </row>
    <row r="66" spans="1:6" ht="12.75">
      <c r="A66" s="294"/>
      <c r="B66" s="294"/>
      <c r="C66" s="101" t="s">
        <v>14</v>
      </c>
      <c r="D66" s="104">
        <v>6</v>
      </c>
      <c r="E66" s="234">
        <v>178.38</v>
      </c>
      <c r="F66" s="276"/>
    </row>
    <row r="67" spans="1:6" ht="12.75">
      <c r="A67" s="294"/>
      <c r="B67" s="294"/>
      <c r="C67" s="101" t="s">
        <v>15</v>
      </c>
      <c r="D67" s="104">
        <v>4</v>
      </c>
      <c r="E67" s="234">
        <v>176.48</v>
      </c>
      <c r="F67" s="276"/>
    </row>
    <row r="68" spans="1:6" ht="12.75">
      <c r="A68" s="294"/>
      <c r="B68" s="294"/>
      <c r="C68" s="101" t="s">
        <v>36</v>
      </c>
      <c r="D68" s="104">
        <v>8</v>
      </c>
      <c r="E68" s="234">
        <v>181.6</v>
      </c>
      <c r="F68" s="276"/>
    </row>
    <row r="69" spans="1:6" ht="12.75">
      <c r="A69" s="294"/>
      <c r="B69" s="294"/>
      <c r="C69" s="101" t="s">
        <v>17</v>
      </c>
      <c r="D69" s="104">
        <v>12</v>
      </c>
      <c r="E69" s="234">
        <v>414.96</v>
      </c>
      <c r="F69" s="276"/>
    </row>
    <row r="70" spans="1:6" ht="12.75">
      <c r="A70" s="294"/>
      <c r="B70" s="294"/>
      <c r="C70" s="101" t="s">
        <v>32</v>
      </c>
      <c r="D70" s="104">
        <v>2</v>
      </c>
      <c r="E70" s="234">
        <v>648.9</v>
      </c>
      <c r="F70" s="276"/>
    </row>
    <row r="71" spans="1:6" ht="12.75">
      <c r="A71" s="294"/>
      <c r="B71" s="294"/>
      <c r="C71" s="101" t="s">
        <v>37</v>
      </c>
      <c r="D71" s="104">
        <v>3</v>
      </c>
      <c r="E71" s="234">
        <v>973.35</v>
      </c>
      <c r="F71" s="276"/>
    </row>
    <row r="72" spans="1:6" ht="13.5" thickBot="1">
      <c r="A72" s="294"/>
      <c r="B72" s="295"/>
      <c r="C72" s="102" t="s">
        <v>38</v>
      </c>
      <c r="D72" s="105">
        <v>2</v>
      </c>
      <c r="E72" s="235">
        <v>7000</v>
      </c>
      <c r="F72" s="277"/>
    </row>
    <row r="73" spans="1:6" ht="12.75" customHeight="1">
      <c r="A73" s="293" t="s">
        <v>39</v>
      </c>
      <c r="B73" s="297" t="s">
        <v>11</v>
      </c>
      <c r="C73" s="100" t="s">
        <v>12</v>
      </c>
      <c r="D73" s="103">
        <v>5</v>
      </c>
      <c r="E73" s="233">
        <v>1265.05</v>
      </c>
      <c r="F73" s="275">
        <f>SUM(E73:E81)</f>
        <v>5689.71</v>
      </c>
    </row>
    <row r="74" spans="1:6" ht="12.75">
      <c r="A74" s="294"/>
      <c r="B74" s="298"/>
      <c r="C74" s="101" t="s">
        <v>19</v>
      </c>
      <c r="D74" s="104">
        <v>1</v>
      </c>
      <c r="E74" s="234">
        <v>201.58</v>
      </c>
      <c r="F74" s="276"/>
    </row>
    <row r="75" spans="1:6" ht="12.75">
      <c r="A75" s="294"/>
      <c r="B75" s="298"/>
      <c r="C75" s="101" t="s">
        <v>14</v>
      </c>
      <c r="D75" s="104">
        <v>9</v>
      </c>
      <c r="E75" s="234">
        <v>267.57</v>
      </c>
      <c r="F75" s="276"/>
    </row>
    <row r="76" spans="1:6" ht="12.75">
      <c r="A76" s="294"/>
      <c r="B76" s="298"/>
      <c r="C76" s="101" t="s">
        <v>20</v>
      </c>
      <c r="D76" s="104">
        <v>10</v>
      </c>
      <c r="E76" s="234">
        <v>441.2</v>
      </c>
      <c r="F76" s="276"/>
    </row>
    <row r="77" spans="1:6" ht="12.75">
      <c r="A77" s="294"/>
      <c r="B77" s="298"/>
      <c r="C77" s="101" t="s">
        <v>36</v>
      </c>
      <c r="D77" s="104">
        <v>10</v>
      </c>
      <c r="E77" s="234">
        <v>227</v>
      </c>
      <c r="F77" s="276"/>
    </row>
    <row r="78" spans="1:6" ht="12.75">
      <c r="A78" s="294"/>
      <c r="B78" s="298"/>
      <c r="C78" s="101" t="s">
        <v>17</v>
      </c>
      <c r="D78" s="104">
        <v>18</v>
      </c>
      <c r="E78" s="234">
        <v>622.44</v>
      </c>
      <c r="F78" s="276"/>
    </row>
    <row r="79" spans="1:6" ht="12.75">
      <c r="A79" s="294"/>
      <c r="B79" s="298"/>
      <c r="C79" s="101" t="s">
        <v>32</v>
      </c>
      <c r="D79" s="104">
        <v>2</v>
      </c>
      <c r="E79" s="234">
        <v>648.9</v>
      </c>
      <c r="F79" s="276"/>
    </row>
    <row r="80" spans="1:6" ht="12.75">
      <c r="A80" s="294"/>
      <c r="B80" s="298"/>
      <c r="C80" s="101" t="s">
        <v>40</v>
      </c>
      <c r="D80" s="104">
        <v>3</v>
      </c>
      <c r="E80" s="234">
        <v>973.35</v>
      </c>
      <c r="F80" s="276"/>
    </row>
    <row r="81" spans="1:6" ht="13.5" thickBot="1">
      <c r="A81" s="294"/>
      <c r="B81" s="298"/>
      <c r="C81" s="102" t="s">
        <v>41</v>
      </c>
      <c r="D81" s="105">
        <v>6</v>
      </c>
      <c r="E81" s="236">
        <v>1042.62</v>
      </c>
      <c r="F81" s="276"/>
    </row>
    <row r="82" spans="1:6" ht="12.75">
      <c r="A82" s="289" t="s">
        <v>42</v>
      </c>
      <c r="B82" s="289" t="s">
        <v>11</v>
      </c>
      <c r="C82" s="100" t="s">
        <v>12</v>
      </c>
      <c r="D82" s="103">
        <v>5</v>
      </c>
      <c r="E82" s="233">
        <v>1265.05</v>
      </c>
      <c r="F82" s="275">
        <f>SUM(E82:E93)</f>
        <v>36984.86</v>
      </c>
    </row>
    <row r="83" spans="1:6" ht="12.75">
      <c r="A83" s="290"/>
      <c r="B83" s="290"/>
      <c r="C83" s="101" t="s">
        <v>19</v>
      </c>
      <c r="D83" s="104">
        <v>1</v>
      </c>
      <c r="E83" s="234">
        <v>201.58</v>
      </c>
      <c r="F83" s="276"/>
    </row>
    <row r="84" spans="1:6" ht="12.75">
      <c r="A84" s="290"/>
      <c r="B84" s="290"/>
      <c r="C84" s="101" t="s">
        <v>14</v>
      </c>
      <c r="D84" s="104">
        <v>10</v>
      </c>
      <c r="E84" s="234">
        <v>297.3</v>
      </c>
      <c r="F84" s="276"/>
    </row>
    <row r="85" spans="1:6" ht="12.75">
      <c r="A85" s="290"/>
      <c r="B85" s="290"/>
      <c r="C85" s="101" t="s">
        <v>15</v>
      </c>
      <c r="D85" s="104">
        <v>4</v>
      </c>
      <c r="E85" s="234">
        <v>176.48</v>
      </c>
      <c r="F85" s="276"/>
    </row>
    <row r="86" spans="1:6" ht="12.75">
      <c r="A86" s="290"/>
      <c r="B86" s="290"/>
      <c r="C86" s="101" t="s">
        <v>36</v>
      </c>
      <c r="D86" s="104">
        <v>8</v>
      </c>
      <c r="E86" s="234">
        <v>181.6</v>
      </c>
      <c r="F86" s="276"/>
    </row>
    <row r="87" spans="1:6" ht="12.75">
      <c r="A87" s="290"/>
      <c r="B87" s="290"/>
      <c r="C87" s="101" t="s">
        <v>17</v>
      </c>
      <c r="D87" s="104">
        <v>20</v>
      </c>
      <c r="E87" s="234">
        <v>691.6</v>
      </c>
      <c r="F87" s="276"/>
    </row>
    <row r="88" spans="1:6" ht="12.75">
      <c r="A88" s="290"/>
      <c r="B88" s="290"/>
      <c r="C88" s="101" t="s">
        <v>40</v>
      </c>
      <c r="D88" s="104">
        <v>3</v>
      </c>
      <c r="E88" s="234">
        <v>973.35</v>
      </c>
      <c r="F88" s="276"/>
    </row>
    <row r="89" spans="1:6" ht="12.75">
      <c r="A89" s="290"/>
      <c r="B89" s="290"/>
      <c r="C89" s="101" t="s">
        <v>32</v>
      </c>
      <c r="D89" s="104">
        <v>2</v>
      </c>
      <c r="E89" s="234">
        <v>648.9</v>
      </c>
      <c r="F89" s="276"/>
    </row>
    <row r="90" spans="1:6" ht="12.75">
      <c r="A90" s="290"/>
      <c r="B90" s="290"/>
      <c r="C90" s="101" t="s">
        <v>38</v>
      </c>
      <c r="D90" s="104">
        <v>2</v>
      </c>
      <c r="E90" s="237">
        <v>8400</v>
      </c>
      <c r="F90" s="276"/>
    </row>
    <row r="91" spans="1:6" ht="12.75">
      <c r="A91" s="290"/>
      <c r="B91" s="290"/>
      <c r="C91" s="107" t="s">
        <v>73</v>
      </c>
      <c r="D91" s="104">
        <v>3</v>
      </c>
      <c r="E91" s="237">
        <v>10875</v>
      </c>
      <c r="F91" s="276"/>
    </row>
    <row r="92" spans="1:6" ht="12.75">
      <c r="A92" s="290"/>
      <c r="B92" s="290"/>
      <c r="C92" s="107" t="s">
        <v>72</v>
      </c>
      <c r="D92" s="104">
        <v>1</v>
      </c>
      <c r="E92" s="238">
        <v>3714</v>
      </c>
      <c r="F92" s="276"/>
    </row>
    <row r="93" spans="1:6" ht="13.5" thickBot="1">
      <c r="A93" s="290"/>
      <c r="B93" s="296"/>
      <c r="C93" s="106" t="s">
        <v>73</v>
      </c>
      <c r="D93" s="105">
        <v>2</v>
      </c>
      <c r="E93" s="239">
        <v>9560</v>
      </c>
      <c r="F93" s="277"/>
    </row>
    <row r="94" spans="1:6" ht="12.75">
      <c r="A94" s="289" t="s">
        <v>43</v>
      </c>
      <c r="B94" s="291" t="s">
        <v>11</v>
      </c>
      <c r="C94" s="100" t="s">
        <v>12</v>
      </c>
      <c r="D94" s="103">
        <v>2</v>
      </c>
      <c r="E94" s="233">
        <v>506.02</v>
      </c>
      <c r="F94" s="275">
        <f>SUM(E94:E102)</f>
        <v>5692.55</v>
      </c>
    </row>
    <row r="95" spans="1:6" ht="12.75">
      <c r="A95" s="290"/>
      <c r="B95" s="292"/>
      <c r="C95" s="101" t="s">
        <v>19</v>
      </c>
      <c r="D95" s="104">
        <v>1</v>
      </c>
      <c r="E95" s="234">
        <v>201.58</v>
      </c>
      <c r="F95" s="276"/>
    </row>
    <row r="96" spans="1:6" ht="12.75">
      <c r="A96" s="290"/>
      <c r="B96" s="292"/>
      <c r="C96" s="101" t="s">
        <v>14</v>
      </c>
      <c r="D96" s="104">
        <v>6</v>
      </c>
      <c r="E96" s="234">
        <v>178.38</v>
      </c>
      <c r="F96" s="276"/>
    </row>
    <row r="97" spans="1:6" ht="12.75">
      <c r="A97" s="290"/>
      <c r="B97" s="292"/>
      <c r="C97" s="101" t="s">
        <v>15</v>
      </c>
      <c r="D97" s="104">
        <v>4</v>
      </c>
      <c r="E97" s="234">
        <v>176.48</v>
      </c>
      <c r="F97" s="276"/>
    </row>
    <row r="98" spans="1:6" ht="12.75">
      <c r="A98" s="290"/>
      <c r="B98" s="292"/>
      <c r="C98" s="101" t="s">
        <v>36</v>
      </c>
      <c r="D98" s="104">
        <v>8</v>
      </c>
      <c r="E98" s="234">
        <v>181.6</v>
      </c>
      <c r="F98" s="276"/>
    </row>
    <row r="99" spans="1:6" ht="12.75">
      <c r="A99" s="290"/>
      <c r="B99" s="292"/>
      <c r="C99" s="101" t="s">
        <v>17</v>
      </c>
      <c r="D99" s="104">
        <v>12</v>
      </c>
      <c r="E99" s="234">
        <v>414.96</v>
      </c>
      <c r="F99" s="276"/>
    </row>
    <row r="100" spans="1:6" ht="12.75">
      <c r="A100" s="290"/>
      <c r="B100" s="292"/>
      <c r="C100" s="101" t="s">
        <v>32</v>
      </c>
      <c r="D100" s="104">
        <v>2</v>
      </c>
      <c r="E100" s="234">
        <v>648.9</v>
      </c>
      <c r="F100" s="276"/>
    </row>
    <row r="101" spans="1:6" ht="12.75">
      <c r="A101" s="290"/>
      <c r="B101" s="292"/>
      <c r="C101" s="101" t="s">
        <v>44</v>
      </c>
      <c r="D101" s="104">
        <v>3</v>
      </c>
      <c r="E101" s="234">
        <v>183.63</v>
      </c>
      <c r="F101" s="276"/>
    </row>
    <row r="102" spans="1:6" ht="26.25" thickBot="1">
      <c r="A102" s="290"/>
      <c r="B102" s="292"/>
      <c r="C102" s="106" t="s">
        <v>68</v>
      </c>
      <c r="D102" s="105">
        <v>1</v>
      </c>
      <c r="E102" s="235">
        <v>3201</v>
      </c>
      <c r="F102" s="277"/>
    </row>
    <row r="103" spans="1:6" ht="12.75">
      <c r="A103" s="289" t="s">
        <v>64</v>
      </c>
      <c r="B103" s="291" t="s">
        <v>45</v>
      </c>
      <c r="C103" s="100" t="s">
        <v>12</v>
      </c>
      <c r="D103" s="103">
        <v>1</v>
      </c>
      <c r="E103" s="233">
        <v>253.01</v>
      </c>
      <c r="F103" s="275">
        <f>SUM(E103:E108)</f>
        <v>1117.4299999999998</v>
      </c>
    </row>
    <row r="104" spans="1:6" ht="12.75">
      <c r="A104" s="290"/>
      <c r="B104" s="292"/>
      <c r="C104" s="101" t="s">
        <v>19</v>
      </c>
      <c r="D104" s="104">
        <v>1</v>
      </c>
      <c r="E104" s="234">
        <v>201.58</v>
      </c>
      <c r="F104" s="276"/>
    </row>
    <row r="105" spans="1:6" ht="12.75">
      <c r="A105" s="290"/>
      <c r="B105" s="292"/>
      <c r="C105" s="101" t="s">
        <v>14</v>
      </c>
      <c r="D105" s="104">
        <v>4</v>
      </c>
      <c r="E105" s="234">
        <v>118.92</v>
      </c>
      <c r="F105" s="276"/>
    </row>
    <row r="106" spans="1:6" ht="12.75">
      <c r="A106" s="290"/>
      <c r="B106" s="292"/>
      <c r="C106" s="101" t="s">
        <v>15</v>
      </c>
      <c r="D106" s="104">
        <v>4</v>
      </c>
      <c r="E106" s="234">
        <v>176.48</v>
      </c>
      <c r="F106" s="276"/>
    </row>
    <row r="107" spans="1:6" ht="12.75">
      <c r="A107" s="290"/>
      <c r="B107" s="292"/>
      <c r="C107" s="101" t="s">
        <v>36</v>
      </c>
      <c r="D107" s="104">
        <v>4</v>
      </c>
      <c r="E107" s="234">
        <v>90.8</v>
      </c>
      <c r="F107" s="276"/>
    </row>
    <row r="108" spans="1:6" ht="13.5" thickBot="1">
      <c r="A108" s="296"/>
      <c r="B108" s="292"/>
      <c r="C108" s="102" t="s">
        <v>17</v>
      </c>
      <c r="D108" s="105">
        <v>8</v>
      </c>
      <c r="E108" s="236">
        <v>276.64</v>
      </c>
      <c r="F108" s="277"/>
    </row>
    <row r="109" spans="1:6" ht="12.75">
      <c r="A109" s="289" t="s">
        <v>65</v>
      </c>
      <c r="B109" s="291" t="s">
        <v>46</v>
      </c>
      <c r="C109" s="100" t="s">
        <v>12</v>
      </c>
      <c r="D109" s="103">
        <v>4</v>
      </c>
      <c r="E109" s="233">
        <v>1012.04</v>
      </c>
      <c r="F109" s="275">
        <f>SUM(E109:E115)</f>
        <v>11756.939999999999</v>
      </c>
    </row>
    <row r="110" spans="1:6" ht="12.75">
      <c r="A110" s="290"/>
      <c r="B110" s="292"/>
      <c r="C110" s="101" t="s">
        <v>19</v>
      </c>
      <c r="D110" s="104">
        <v>1</v>
      </c>
      <c r="E110" s="234">
        <v>201.58</v>
      </c>
      <c r="F110" s="276"/>
    </row>
    <row r="111" spans="1:6" ht="12.75">
      <c r="A111" s="290"/>
      <c r="B111" s="292"/>
      <c r="C111" s="101" t="s">
        <v>25</v>
      </c>
      <c r="D111" s="104">
        <v>8</v>
      </c>
      <c r="E111" s="234">
        <v>237.84</v>
      </c>
      <c r="F111" s="276"/>
    </row>
    <row r="112" spans="1:6" ht="12.75">
      <c r="A112" s="290"/>
      <c r="B112" s="292"/>
      <c r="C112" s="101" t="s">
        <v>16</v>
      </c>
      <c r="D112" s="104">
        <v>16</v>
      </c>
      <c r="E112" s="234">
        <v>363.2</v>
      </c>
      <c r="F112" s="276"/>
    </row>
    <row r="113" spans="1:6" ht="12.75">
      <c r="A113" s="290"/>
      <c r="B113" s="292"/>
      <c r="C113" s="101" t="s">
        <v>21</v>
      </c>
      <c r="D113" s="104">
        <v>16</v>
      </c>
      <c r="E113" s="234">
        <v>553.28</v>
      </c>
      <c r="F113" s="276"/>
    </row>
    <row r="114" spans="1:6" ht="51">
      <c r="A114" s="290"/>
      <c r="B114" s="292"/>
      <c r="C114" s="108" t="s">
        <v>47</v>
      </c>
      <c r="D114" s="104"/>
      <c r="E114" s="237">
        <v>8930</v>
      </c>
      <c r="F114" s="276"/>
    </row>
    <row r="115" spans="1:6" ht="13.5" thickBot="1">
      <c r="A115" s="296"/>
      <c r="B115" s="292"/>
      <c r="C115" s="102" t="s">
        <v>48</v>
      </c>
      <c r="D115" s="105"/>
      <c r="E115" s="235">
        <v>459</v>
      </c>
      <c r="F115" s="277"/>
    </row>
    <row r="116" spans="1:6" ht="12.75">
      <c r="A116" s="289" t="s">
        <v>49</v>
      </c>
      <c r="B116" s="291" t="s">
        <v>50</v>
      </c>
      <c r="C116" s="100" t="s">
        <v>12</v>
      </c>
      <c r="D116" s="103">
        <v>5</v>
      </c>
      <c r="E116" s="233">
        <v>1265.05</v>
      </c>
      <c r="F116" s="275">
        <f>SUM(E116:E124)</f>
        <v>7676.209999999999</v>
      </c>
    </row>
    <row r="117" spans="1:6" ht="12.75">
      <c r="A117" s="290"/>
      <c r="B117" s="292"/>
      <c r="C117" s="101" t="s">
        <v>19</v>
      </c>
      <c r="D117" s="104">
        <v>1</v>
      </c>
      <c r="E117" s="234">
        <v>201.58</v>
      </c>
      <c r="F117" s="276"/>
    </row>
    <row r="118" spans="1:6" ht="12.75">
      <c r="A118" s="290"/>
      <c r="B118" s="292"/>
      <c r="C118" s="101" t="s">
        <v>25</v>
      </c>
      <c r="D118" s="104">
        <v>8</v>
      </c>
      <c r="E118" s="234">
        <v>237.84</v>
      </c>
      <c r="F118" s="276"/>
    </row>
    <row r="119" spans="1:6" ht="12.75">
      <c r="A119" s="290"/>
      <c r="B119" s="292"/>
      <c r="C119" s="101" t="s">
        <v>20</v>
      </c>
      <c r="D119" s="104">
        <v>8</v>
      </c>
      <c r="E119" s="234">
        <v>352.96</v>
      </c>
      <c r="F119" s="276"/>
    </row>
    <row r="120" spans="1:6" ht="12.75">
      <c r="A120" s="290"/>
      <c r="B120" s="292"/>
      <c r="C120" s="101" t="s">
        <v>36</v>
      </c>
      <c r="D120" s="104">
        <v>8</v>
      </c>
      <c r="E120" s="234">
        <v>181.6</v>
      </c>
      <c r="F120" s="276"/>
    </row>
    <row r="121" spans="1:6" ht="12.75">
      <c r="A121" s="290"/>
      <c r="B121" s="292"/>
      <c r="C121" s="101" t="s">
        <v>21</v>
      </c>
      <c r="D121" s="104">
        <v>16</v>
      </c>
      <c r="E121" s="234">
        <v>553.28</v>
      </c>
      <c r="F121" s="276"/>
    </row>
    <row r="122" spans="1:6" ht="12.75">
      <c r="A122" s="290"/>
      <c r="B122" s="292"/>
      <c r="C122" s="101" t="s">
        <v>32</v>
      </c>
      <c r="D122" s="104">
        <v>2</v>
      </c>
      <c r="E122" s="234">
        <v>648.9</v>
      </c>
      <c r="F122" s="276"/>
    </row>
    <row r="123" spans="1:6" ht="25.5">
      <c r="A123" s="290"/>
      <c r="B123" s="292"/>
      <c r="C123" s="107" t="s">
        <v>74</v>
      </c>
      <c r="D123" s="104">
        <v>2</v>
      </c>
      <c r="E123" s="237">
        <v>3135</v>
      </c>
      <c r="F123" s="276"/>
    </row>
    <row r="124" spans="1:6" ht="13.5" thickBot="1">
      <c r="A124" s="290"/>
      <c r="B124" s="292"/>
      <c r="C124" s="106" t="s">
        <v>63</v>
      </c>
      <c r="D124" s="105">
        <v>2</v>
      </c>
      <c r="E124" s="239">
        <v>1100</v>
      </c>
      <c r="F124" s="277"/>
    </row>
    <row r="125" spans="1:6" ht="12.75">
      <c r="A125" s="289" t="s">
        <v>51</v>
      </c>
      <c r="B125" s="291" t="s">
        <v>50</v>
      </c>
      <c r="C125" s="100" t="s">
        <v>12</v>
      </c>
      <c r="D125" s="103">
        <v>5</v>
      </c>
      <c r="E125" s="233">
        <v>1265.05</v>
      </c>
      <c r="F125" s="275">
        <f>SUM(E125:E131)</f>
        <v>5112.69</v>
      </c>
    </row>
    <row r="126" spans="1:6" ht="12.75">
      <c r="A126" s="290"/>
      <c r="B126" s="292"/>
      <c r="C126" s="101" t="s">
        <v>19</v>
      </c>
      <c r="D126" s="104">
        <v>1</v>
      </c>
      <c r="E126" s="234">
        <v>201.58</v>
      </c>
      <c r="F126" s="276"/>
    </row>
    <row r="127" spans="1:6" ht="12.75">
      <c r="A127" s="290"/>
      <c r="B127" s="292"/>
      <c r="C127" s="101" t="s">
        <v>14</v>
      </c>
      <c r="D127" s="104">
        <v>10</v>
      </c>
      <c r="E127" s="234">
        <v>297.3</v>
      </c>
      <c r="F127" s="276"/>
    </row>
    <row r="128" spans="1:6" ht="12.75">
      <c r="A128" s="290"/>
      <c r="B128" s="292"/>
      <c r="C128" s="101" t="s">
        <v>20</v>
      </c>
      <c r="D128" s="104">
        <v>10</v>
      </c>
      <c r="E128" s="234">
        <v>441.2</v>
      </c>
      <c r="F128" s="276"/>
    </row>
    <row r="129" spans="1:6" ht="12.75">
      <c r="A129" s="290"/>
      <c r="B129" s="292"/>
      <c r="C129" s="101" t="s">
        <v>16</v>
      </c>
      <c r="D129" s="104">
        <v>10</v>
      </c>
      <c r="E129" s="234">
        <v>227</v>
      </c>
      <c r="F129" s="276"/>
    </row>
    <row r="130" spans="1:6" ht="12.75">
      <c r="A130" s="290"/>
      <c r="B130" s="292"/>
      <c r="C130" s="101" t="s">
        <v>17</v>
      </c>
      <c r="D130" s="104">
        <v>20</v>
      </c>
      <c r="E130" s="240">
        <v>691.6</v>
      </c>
      <c r="F130" s="276"/>
    </row>
    <row r="131" spans="1:6" ht="39" thickBot="1">
      <c r="A131" s="290"/>
      <c r="B131" s="292"/>
      <c r="C131" s="109" t="s">
        <v>71</v>
      </c>
      <c r="D131" s="105"/>
      <c r="E131" s="235">
        <v>1988.96</v>
      </c>
      <c r="F131" s="277"/>
    </row>
    <row r="132" spans="1:6" ht="12.75">
      <c r="A132" s="289" t="s">
        <v>52</v>
      </c>
      <c r="B132" s="291" t="s">
        <v>53</v>
      </c>
      <c r="C132" s="100" t="s">
        <v>13</v>
      </c>
      <c r="D132" s="103">
        <v>3</v>
      </c>
      <c r="E132" s="233">
        <v>604.74</v>
      </c>
      <c r="F132" s="275">
        <f>SUM(E132:E138)</f>
        <v>9772.669999999998</v>
      </c>
    </row>
    <row r="133" spans="1:6" ht="12.75">
      <c r="A133" s="290"/>
      <c r="B133" s="292"/>
      <c r="C133" s="101" t="s">
        <v>25</v>
      </c>
      <c r="D133" s="104">
        <v>5</v>
      </c>
      <c r="E133" s="234">
        <v>148.65</v>
      </c>
      <c r="F133" s="276"/>
    </row>
    <row r="134" spans="1:6" ht="12.75">
      <c r="A134" s="290"/>
      <c r="B134" s="292"/>
      <c r="C134" s="101" t="s">
        <v>15</v>
      </c>
      <c r="D134" s="104">
        <v>4</v>
      </c>
      <c r="E134" s="234">
        <v>176.48</v>
      </c>
      <c r="F134" s="276"/>
    </row>
    <row r="135" spans="1:6" ht="12.75">
      <c r="A135" s="290"/>
      <c r="B135" s="292"/>
      <c r="C135" s="101" t="s">
        <v>36</v>
      </c>
      <c r="D135" s="104">
        <v>2</v>
      </c>
      <c r="E135" s="234">
        <v>45.4</v>
      </c>
      <c r="F135" s="276"/>
    </row>
    <row r="136" spans="1:6" ht="12.75">
      <c r="A136" s="290"/>
      <c r="B136" s="292"/>
      <c r="C136" s="101" t="s">
        <v>17</v>
      </c>
      <c r="D136" s="104">
        <v>10</v>
      </c>
      <c r="E136" s="234">
        <v>345.8</v>
      </c>
      <c r="F136" s="276"/>
    </row>
    <row r="137" spans="1:6" ht="12.75">
      <c r="A137" s="290"/>
      <c r="B137" s="292"/>
      <c r="C137" s="101" t="s">
        <v>54</v>
      </c>
      <c r="D137" s="104">
        <v>24</v>
      </c>
      <c r="E137" s="234">
        <v>4170.48</v>
      </c>
      <c r="F137" s="276"/>
    </row>
    <row r="138" spans="1:6" ht="13.5" thickBot="1">
      <c r="A138" s="296"/>
      <c r="B138" s="292"/>
      <c r="C138" s="102" t="s">
        <v>55</v>
      </c>
      <c r="D138" s="105">
        <v>48</v>
      </c>
      <c r="E138" s="236">
        <v>4281.12</v>
      </c>
      <c r="F138" s="277"/>
    </row>
    <row r="139" spans="1:6" ht="12.75">
      <c r="A139" s="289" t="s">
        <v>56</v>
      </c>
      <c r="B139" s="291" t="s">
        <v>53</v>
      </c>
      <c r="C139" s="100" t="s">
        <v>12</v>
      </c>
      <c r="D139" s="103">
        <v>3</v>
      </c>
      <c r="E139" s="233">
        <v>759.03</v>
      </c>
      <c r="F139" s="275">
        <f>SUM(E139:E142)</f>
        <v>1480.4799999999998</v>
      </c>
    </row>
    <row r="140" spans="1:6" ht="12.75">
      <c r="A140" s="290"/>
      <c r="B140" s="292"/>
      <c r="C140" s="101" t="s">
        <v>25</v>
      </c>
      <c r="D140" s="104">
        <v>5</v>
      </c>
      <c r="E140" s="234">
        <v>148.65</v>
      </c>
      <c r="F140" s="276"/>
    </row>
    <row r="141" spans="1:6" ht="12.75">
      <c r="A141" s="290"/>
      <c r="B141" s="292"/>
      <c r="C141" s="101" t="s">
        <v>16</v>
      </c>
      <c r="D141" s="104">
        <v>10</v>
      </c>
      <c r="E141" s="234">
        <v>227</v>
      </c>
      <c r="F141" s="276"/>
    </row>
    <row r="142" spans="1:6" ht="13.5" thickBot="1">
      <c r="A142" s="296"/>
      <c r="B142" s="292"/>
      <c r="C142" s="102" t="s">
        <v>17</v>
      </c>
      <c r="D142" s="105">
        <v>10</v>
      </c>
      <c r="E142" s="236">
        <v>345.8</v>
      </c>
      <c r="F142" s="277"/>
    </row>
    <row r="143" spans="1:6" ht="12.75">
      <c r="A143" s="299" t="s">
        <v>57</v>
      </c>
      <c r="B143" s="289" t="s">
        <v>58</v>
      </c>
      <c r="C143" s="100" t="s">
        <v>12</v>
      </c>
      <c r="D143" s="103">
        <v>5</v>
      </c>
      <c r="E143" s="241">
        <v>1265.05</v>
      </c>
      <c r="F143" s="275">
        <f>SUM(E143:E148)</f>
        <v>2792.3099999999995</v>
      </c>
    </row>
    <row r="144" spans="1:6" ht="12.75">
      <c r="A144" s="300"/>
      <c r="B144" s="290"/>
      <c r="C144" s="101" t="s">
        <v>13</v>
      </c>
      <c r="D144" s="104">
        <v>1</v>
      </c>
      <c r="E144" s="242">
        <v>201.58</v>
      </c>
      <c r="F144" s="276"/>
    </row>
    <row r="145" spans="1:6" ht="12.75">
      <c r="A145" s="300"/>
      <c r="B145" s="290"/>
      <c r="C145" s="101" t="s">
        <v>25</v>
      </c>
      <c r="D145" s="104">
        <v>8</v>
      </c>
      <c r="E145" s="242">
        <v>237.84</v>
      </c>
      <c r="F145" s="276"/>
    </row>
    <row r="146" spans="1:6" ht="12.75">
      <c r="A146" s="300"/>
      <c r="B146" s="290"/>
      <c r="C146" s="101" t="s">
        <v>20</v>
      </c>
      <c r="D146" s="104">
        <v>8</v>
      </c>
      <c r="E146" s="242">
        <v>352.96</v>
      </c>
      <c r="F146" s="276"/>
    </row>
    <row r="147" spans="1:6" ht="12.75">
      <c r="A147" s="300"/>
      <c r="B147" s="290"/>
      <c r="C147" s="101" t="s">
        <v>16</v>
      </c>
      <c r="D147" s="104">
        <v>8</v>
      </c>
      <c r="E147" s="242">
        <v>181.6</v>
      </c>
      <c r="F147" s="276"/>
    </row>
    <row r="148" spans="1:6" ht="13.5" thickBot="1">
      <c r="A148" s="300"/>
      <c r="B148" s="296"/>
      <c r="C148" s="102" t="s">
        <v>21</v>
      </c>
      <c r="D148" s="105">
        <v>16</v>
      </c>
      <c r="E148" s="243">
        <v>553.28</v>
      </c>
      <c r="F148" s="277"/>
    </row>
    <row r="149" spans="1:6" ht="12.75">
      <c r="A149" s="289" t="s">
        <v>59</v>
      </c>
      <c r="B149" s="299" t="s">
        <v>60</v>
      </c>
      <c r="C149" s="100" t="s">
        <v>12</v>
      </c>
      <c r="D149" s="103">
        <v>3</v>
      </c>
      <c r="E149" s="244">
        <v>759.03</v>
      </c>
      <c r="F149" s="275">
        <f>SUM(E149:E155)</f>
        <v>3901.57</v>
      </c>
    </row>
    <row r="150" spans="1:6" ht="12.75">
      <c r="A150" s="290"/>
      <c r="B150" s="300"/>
      <c r="C150" s="101" t="s">
        <v>13</v>
      </c>
      <c r="D150" s="104">
        <v>1</v>
      </c>
      <c r="E150" s="245">
        <v>201.58</v>
      </c>
      <c r="F150" s="276"/>
    </row>
    <row r="151" spans="1:6" ht="12.75">
      <c r="A151" s="290"/>
      <c r="B151" s="300"/>
      <c r="C151" s="101" t="s">
        <v>14</v>
      </c>
      <c r="D151" s="104">
        <v>6</v>
      </c>
      <c r="E151" s="245">
        <v>178.38</v>
      </c>
      <c r="F151" s="276"/>
    </row>
    <row r="152" spans="1:6" ht="12.75">
      <c r="A152" s="290"/>
      <c r="B152" s="300"/>
      <c r="C152" s="101" t="s">
        <v>20</v>
      </c>
      <c r="D152" s="104">
        <v>6</v>
      </c>
      <c r="E152" s="245">
        <v>264.72</v>
      </c>
      <c r="F152" s="276"/>
    </row>
    <row r="153" spans="1:6" ht="12.75">
      <c r="A153" s="290"/>
      <c r="B153" s="300"/>
      <c r="C153" s="101" t="s">
        <v>16</v>
      </c>
      <c r="D153" s="104">
        <v>6</v>
      </c>
      <c r="E153" s="245">
        <v>136.2</v>
      </c>
      <c r="F153" s="276"/>
    </row>
    <row r="154" spans="1:6" ht="12.75">
      <c r="A154" s="290"/>
      <c r="B154" s="300"/>
      <c r="C154" s="101" t="s">
        <v>17</v>
      </c>
      <c r="D154" s="104">
        <v>12</v>
      </c>
      <c r="E154" s="245">
        <v>414.96</v>
      </c>
      <c r="F154" s="276"/>
    </row>
    <row r="155" spans="1:6" ht="13.5" thickBot="1">
      <c r="A155" s="290"/>
      <c r="B155" s="301"/>
      <c r="C155" s="102" t="s">
        <v>61</v>
      </c>
      <c r="D155" s="105">
        <v>6</v>
      </c>
      <c r="E155" s="246">
        <v>1946.7</v>
      </c>
      <c r="F155" s="277"/>
    </row>
    <row r="156" spans="1:6" ht="21.75" customHeight="1" thickBot="1">
      <c r="A156" s="187"/>
      <c r="B156" s="188"/>
      <c r="C156" s="188"/>
      <c r="D156" s="188" t="s">
        <v>9</v>
      </c>
      <c r="E156" s="247"/>
      <c r="F156" s="189">
        <f>SUM(F13:F155)</f>
        <v>245496.29999999996</v>
      </c>
    </row>
    <row r="157" ht="12.75"/>
    <row r="158" ht="12.75"/>
    <row r="159" ht="12.75"/>
  </sheetData>
  <sheetProtection/>
  <mergeCells count="60">
    <mergeCell ref="A132:A138"/>
    <mergeCell ref="B132:B138"/>
    <mergeCell ref="A149:A155"/>
    <mergeCell ref="B149:B155"/>
    <mergeCell ref="A139:A142"/>
    <mergeCell ref="B139:B142"/>
    <mergeCell ref="A143:A148"/>
    <mergeCell ref="B143:B148"/>
    <mergeCell ref="A109:A115"/>
    <mergeCell ref="B109:B115"/>
    <mergeCell ref="A116:A124"/>
    <mergeCell ref="B116:B124"/>
    <mergeCell ref="A125:A131"/>
    <mergeCell ref="B125:B131"/>
    <mergeCell ref="A82:A93"/>
    <mergeCell ref="B82:B93"/>
    <mergeCell ref="B73:B81"/>
    <mergeCell ref="A94:A102"/>
    <mergeCell ref="B94:B102"/>
    <mergeCell ref="A103:A108"/>
    <mergeCell ref="B103:B108"/>
    <mergeCell ref="A50:A56"/>
    <mergeCell ref="B50:B56"/>
    <mergeCell ref="A57:A63"/>
    <mergeCell ref="B57:B63"/>
    <mergeCell ref="A73:A81"/>
    <mergeCell ref="A64:A72"/>
    <mergeCell ref="B64:B72"/>
    <mergeCell ref="A6:E6"/>
    <mergeCell ref="A8:D8"/>
    <mergeCell ref="A42:A49"/>
    <mergeCell ref="B42:B49"/>
    <mergeCell ref="A20:A27"/>
    <mergeCell ref="B20:B27"/>
    <mergeCell ref="A11:C11"/>
    <mergeCell ref="A13:A19"/>
    <mergeCell ref="B13:B19"/>
    <mergeCell ref="A34:A41"/>
    <mergeCell ref="B34:B41"/>
    <mergeCell ref="A28:A33"/>
    <mergeCell ref="B28:B33"/>
    <mergeCell ref="F13:F19"/>
    <mergeCell ref="F20:F27"/>
    <mergeCell ref="F28:F33"/>
    <mergeCell ref="F34:F41"/>
    <mergeCell ref="F73:F81"/>
    <mergeCell ref="F82:F93"/>
    <mergeCell ref="F94:F102"/>
    <mergeCell ref="F103:F108"/>
    <mergeCell ref="F42:F49"/>
    <mergeCell ref="F50:F56"/>
    <mergeCell ref="F57:F63"/>
    <mergeCell ref="F64:F72"/>
    <mergeCell ref="F139:F142"/>
    <mergeCell ref="F143:F148"/>
    <mergeCell ref="F149:F155"/>
    <mergeCell ref="F109:F115"/>
    <mergeCell ref="F116:F124"/>
    <mergeCell ref="F125:F131"/>
    <mergeCell ref="F132:F138"/>
  </mergeCells>
  <printOptions/>
  <pageMargins left="0.75" right="0.75" top="1" bottom="1" header="0.5" footer="0.5"/>
  <pageSetup horizontalDpi="600" verticalDpi="600" orientation="portrait" paperSize="9" scale="65" r:id="rId3"/>
  <rowBreaks count="2" manualBreakCount="2">
    <brk id="63" max="255" man="1"/>
    <brk id="1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9">
      <selection activeCell="E56" sqref="E56:E62"/>
    </sheetView>
  </sheetViews>
  <sheetFormatPr defaultColWidth="9.140625" defaultRowHeight="12.75"/>
  <cols>
    <col min="1" max="1" width="33.140625" style="51" customWidth="1"/>
    <col min="2" max="2" width="15.28125" style="159" customWidth="1"/>
    <col min="3" max="3" width="53.140625" style="51" customWidth="1"/>
    <col min="4" max="4" width="8.7109375" style="6" customWidth="1"/>
    <col min="5" max="5" width="17.421875" style="48" customWidth="1"/>
    <col min="6" max="6" width="18.00390625" style="51" bestFit="1" customWidth="1"/>
    <col min="7" max="7" width="9.140625" style="2" customWidth="1"/>
    <col min="8" max="8" width="13.421875" style="2" bestFit="1" customWidth="1"/>
    <col min="9" max="16384" width="9.140625" style="2" customWidth="1"/>
  </cols>
  <sheetData>
    <row r="1" spans="1:2" ht="18">
      <c r="A1" s="147" t="s">
        <v>167</v>
      </c>
      <c r="B1" s="148"/>
    </row>
    <row r="2" spans="1:2" ht="18">
      <c r="A2" s="149" t="s">
        <v>0</v>
      </c>
      <c r="B2" s="150"/>
    </row>
    <row r="3" spans="1:2" ht="18">
      <c r="A3" s="147" t="s">
        <v>168</v>
      </c>
      <c r="B3" s="148"/>
    </row>
    <row r="4" spans="1:2" ht="18">
      <c r="A4" s="147"/>
      <c r="B4" s="148"/>
    </row>
    <row r="5" spans="1:5" ht="15">
      <c r="A5" s="151"/>
      <c r="B5" s="152"/>
      <c r="C5" s="151"/>
      <c r="D5" s="153"/>
      <c r="E5" s="154"/>
    </row>
    <row r="6" spans="1:5" ht="18">
      <c r="A6" s="282" t="s">
        <v>147</v>
      </c>
      <c r="B6" s="283"/>
      <c r="C6" s="283"/>
      <c r="D6" s="283"/>
      <c r="E6" s="283"/>
    </row>
    <row r="7" spans="1:5" ht="23.25" customHeight="1">
      <c r="A7" s="155" t="s">
        <v>1</v>
      </c>
      <c r="B7" s="156"/>
      <c r="D7" s="13"/>
      <c r="E7" s="157">
        <v>357103.34</v>
      </c>
    </row>
    <row r="8" spans="1:5" ht="22.5" customHeight="1">
      <c r="A8" s="305" t="s">
        <v>2</v>
      </c>
      <c r="B8" s="305"/>
      <c r="C8" s="305"/>
      <c r="D8" s="305"/>
      <c r="E8" s="158">
        <f>SUM(F64)</f>
        <v>530489.14</v>
      </c>
    </row>
    <row r="9" ht="14.25">
      <c r="E9" s="160"/>
    </row>
    <row r="10" ht="12.75"/>
    <row r="11" spans="1:5" ht="15.75" thickBot="1">
      <c r="A11" s="306" t="s">
        <v>3</v>
      </c>
      <c r="B11" s="306"/>
      <c r="C11" s="306"/>
      <c r="D11" s="57"/>
      <c r="E11" s="49"/>
    </row>
    <row r="12" spans="1:6" ht="13.5" thickBot="1">
      <c r="A12" s="161" t="s">
        <v>4</v>
      </c>
      <c r="B12" s="162" t="s">
        <v>5</v>
      </c>
      <c r="C12" s="163" t="s">
        <v>6</v>
      </c>
      <c r="D12" s="146" t="s">
        <v>7</v>
      </c>
      <c r="E12" s="124" t="s">
        <v>8</v>
      </c>
      <c r="F12" s="164" t="s">
        <v>164</v>
      </c>
    </row>
    <row r="13" spans="1:6" ht="26.25" thickBot="1">
      <c r="A13" s="165" t="s">
        <v>102</v>
      </c>
      <c r="B13" s="166" t="s">
        <v>11</v>
      </c>
      <c r="C13" s="129" t="s">
        <v>98</v>
      </c>
      <c r="D13" s="145"/>
      <c r="E13" s="113">
        <v>44492</v>
      </c>
      <c r="F13" s="124">
        <f>SUM(E13)</f>
        <v>44492</v>
      </c>
    </row>
    <row r="14" spans="1:6" ht="12.75">
      <c r="A14" s="302" t="s">
        <v>101</v>
      </c>
      <c r="B14" s="302" t="s">
        <v>11</v>
      </c>
      <c r="C14" s="130" t="s">
        <v>87</v>
      </c>
      <c r="D14" s="62">
        <v>1</v>
      </c>
      <c r="E14" s="114">
        <v>2630</v>
      </c>
      <c r="F14" s="307">
        <f>SUM(E14:E17)</f>
        <v>40793</v>
      </c>
    </row>
    <row r="15" spans="1:6" ht="12.75">
      <c r="A15" s="303"/>
      <c r="B15" s="303"/>
      <c r="C15" s="131" t="s">
        <v>86</v>
      </c>
      <c r="D15" s="64">
        <v>1</v>
      </c>
      <c r="E15" s="115">
        <v>2200</v>
      </c>
      <c r="F15" s="308"/>
    </row>
    <row r="16" spans="1:6" ht="12.75">
      <c r="A16" s="303"/>
      <c r="B16" s="303"/>
      <c r="C16" s="131" t="s">
        <v>85</v>
      </c>
      <c r="D16" s="64">
        <v>1</v>
      </c>
      <c r="E16" s="116">
        <v>2170</v>
      </c>
      <c r="F16" s="308"/>
    </row>
    <row r="17" spans="1:6" ht="13.5" thickBot="1">
      <c r="A17" s="304"/>
      <c r="B17" s="304"/>
      <c r="C17" s="132" t="s">
        <v>98</v>
      </c>
      <c r="D17" s="68"/>
      <c r="E17" s="117">
        <v>33793</v>
      </c>
      <c r="F17" s="309"/>
    </row>
    <row r="18" spans="1:7" ht="12.75">
      <c r="A18" s="302" t="s">
        <v>100</v>
      </c>
      <c r="B18" s="302" t="s">
        <v>11</v>
      </c>
      <c r="C18" s="133" t="s">
        <v>99</v>
      </c>
      <c r="D18" s="62"/>
      <c r="E18" s="118">
        <v>70200</v>
      </c>
      <c r="F18" s="307">
        <f>SUM(E18:E19)</f>
        <v>94760</v>
      </c>
      <c r="G18" s="35"/>
    </row>
    <row r="19" spans="1:8" ht="13.5" thickBot="1">
      <c r="A19" s="304"/>
      <c r="B19" s="304"/>
      <c r="C19" s="132" t="s">
        <v>98</v>
      </c>
      <c r="D19" s="68"/>
      <c r="E19" s="119">
        <v>24560</v>
      </c>
      <c r="F19" s="309"/>
      <c r="H19" s="167"/>
    </row>
    <row r="20" spans="1:6" ht="12.75">
      <c r="A20" s="302" t="s">
        <v>26</v>
      </c>
      <c r="B20" s="302" t="s">
        <v>11</v>
      </c>
      <c r="C20" s="134" t="s">
        <v>88</v>
      </c>
      <c r="D20" s="69">
        <v>1</v>
      </c>
      <c r="E20" s="120">
        <v>2250</v>
      </c>
      <c r="F20" s="307">
        <f>SUM(E20:E24)</f>
        <v>26806</v>
      </c>
    </row>
    <row r="21" spans="1:8" ht="12.75">
      <c r="A21" s="303"/>
      <c r="B21" s="303"/>
      <c r="C21" s="51" t="s">
        <v>87</v>
      </c>
      <c r="D21" s="64">
        <v>1</v>
      </c>
      <c r="E21" s="115">
        <v>2630</v>
      </c>
      <c r="F21" s="308"/>
      <c r="H21" s="167"/>
    </row>
    <row r="22" spans="1:6" ht="12.75">
      <c r="A22" s="303"/>
      <c r="B22" s="303"/>
      <c r="C22" s="51" t="s">
        <v>85</v>
      </c>
      <c r="D22" s="64">
        <v>1</v>
      </c>
      <c r="E22" s="116">
        <v>2170</v>
      </c>
      <c r="F22" s="308"/>
    </row>
    <row r="23" spans="1:6" ht="12.75">
      <c r="A23" s="303"/>
      <c r="B23" s="303"/>
      <c r="C23" s="135" t="s">
        <v>97</v>
      </c>
      <c r="D23" s="64">
        <v>2</v>
      </c>
      <c r="E23" s="115">
        <v>14400</v>
      </c>
      <c r="F23" s="308"/>
    </row>
    <row r="24" spans="1:6" ht="13.5" thickBot="1">
      <c r="A24" s="304"/>
      <c r="B24" s="304"/>
      <c r="C24" s="136" t="s">
        <v>66</v>
      </c>
      <c r="D24" s="80"/>
      <c r="E24" s="121">
        <v>5356</v>
      </c>
      <c r="F24" s="309"/>
    </row>
    <row r="25" spans="1:6" ht="12.75">
      <c r="A25" s="302" t="s">
        <v>28</v>
      </c>
      <c r="B25" s="302" t="s">
        <v>27</v>
      </c>
      <c r="C25" s="130" t="s">
        <v>85</v>
      </c>
      <c r="D25" s="62">
        <v>2</v>
      </c>
      <c r="E25" s="114">
        <v>4340</v>
      </c>
      <c r="F25" s="307">
        <f>SUM(E25:E26)</f>
        <v>6970</v>
      </c>
    </row>
    <row r="26" spans="1:6" ht="13.5" thickBot="1">
      <c r="A26" s="304"/>
      <c r="B26" s="304"/>
      <c r="C26" s="137" t="s">
        <v>87</v>
      </c>
      <c r="D26" s="68">
        <v>1</v>
      </c>
      <c r="E26" s="117">
        <v>2630</v>
      </c>
      <c r="F26" s="309"/>
    </row>
    <row r="27" spans="1:6" ht="12.75">
      <c r="A27" s="302" t="s">
        <v>96</v>
      </c>
      <c r="B27" s="302" t="s">
        <v>11</v>
      </c>
      <c r="C27" s="51" t="s">
        <v>87</v>
      </c>
      <c r="D27" s="69">
        <v>1</v>
      </c>
      <c r="E27" s="122">
        <v>2630</v>
      </c>
      <c r="F27" s="307">
        <f>SUM(E27:E29)</f>
        <v>10290</v>
      </c>
    </row>
    <row r="28" spans="1:6" ht="12.75">
      <c r="A28" s="303"/>
      <c r="B28" s="303"/>
      <c r="C28" s="51" t="s">
        <v>85</v>
      </c>
      <c r="D28" s="64">
        <v>1</v>
      </c>
      <c r="E28" s="116">
        <v>2170</v>
      </c>
      <c r="F28" s="308"/>
    </row>
    <row r="29" spans="1:6" ht="13.5" thickBot="1">
      <c r="A29" s="304"/>
      <c r="B29" s="304"/>
      <c r="C29" s="138" t="s">
        <v>66</v>
      </c>
      <c r="D29" s="80"/>
      <c r="E29" s="123">
        <v>5490</v>
      </c>
      <c r="F29" s="309"/>
    </row>
    <row r="30" spans="1:6" ht="21" customHeight="1" thickBot="1">
      <c r="A30" s="168" t="s">
        <v>33</v>
      </c>
      <c r="B30" s="168" t="s">
        <v>34</v>
      </c>
      <c r="C30" s="110" t="s">
        <v>85</v>
      </c>
      <c r="D30" s="146">
        <v>2</v>
      </c>
      <c r="E30" s="124">
        <v>4340</v>
      </c>
      <c r="F30" s="124">
        <f>SUM(E30)</f>
        <v>4340</v>
      </c>
    </row>
    <row r="31" spans="1:6" ht="12.75">
      <c r="A31" s="302" t="s">
        <v>35</v>
      </c>
      <c r="B31" s="302" t="s">
        <v>11</v>
      </c>
      <c r="C31" s="51" t="s">
        <v>85</v>
      </c>
      <c r="D31" s="69">
        <v>2</v>
      </c>
      <c r="E31" s="122">
        <v>4340</v>
      </c>
      <c r="F31" s="310">
        <f>SUM(E31:E33)</f>
        <v>21132</v>
      </c>
    </row>
    <row r="32" spans="1:6" ht="12.75">
      <c r="A32" s="303"/>
      <c r="B32" s="303"/>
      <c r="C32" s="135" t="s">
        <v>66</v>
      </c>
      <c r="D32" s="64"/>
      <c r="E32" s="115">
        <v>12292</v>
      </c>
      <c r="F32" s="308"/>
    </row>
    <row r="33" spans="1:6" ht="13.5" thickBot="1">
      <c r="A33" s="304"/>
      <c r="B33" s="304"/>
      <c r="C33" s="138" t="s">
        <v>95</v>
      </c>
      <c r="D33" s="80">
        <v>1</v>
      </c>
      <c r="E33" s="123">
        <v>4500</v>
      </c>
      <c r="F33" s="308"/>
    </row>
    <row r="34" spans="1:6" ht="12.75">
      <c r="A34" s="302" t="s">
        <v>94</v>
      </c>
      <c r="B34" s="302" t="s">
        <v>11</v>
      </c>
      <c r="C34" s="130" t="s">
        <v>86</v>
      </c>
      <c r="D34" s="62">
        <v>1</v>
      </c>
      <c r="E34" s="114">
        <v>2200</v>
      </c>
      <c r="F34" s="307">
        <f>SUM(E34:E35)</f>
        <v>4370</v>
      </c>
    </row>
    <row r="35" spans="1:6" ht="13.5" thickBot="1">
      <c r="A35" s="304"/>
      <c r="B35" s="304"/>
      <c r="C35" s="137" t="s">
        <v>85</v>
      </c>
      <c r="D35" s="68">
        <v>1</v>
      </c>
      <c r="E35" s="125">
        <v>2170</v>
      </c>
      <c r="F35" s="309"/>
    </row>
    <row r="36" spans="1:6" ht="12.75">
      <c r="A36" s="289" t="s">
        <v>93</v>
      </c>
      <c r="B36" s="289" t="s">
        <v>11</v>
      </c>
      <c r="C36" s="51" t="s">
        <v>86</v>
      </c>
      <c r="D36" s="69">
        <v>1</v>
      </c>
      <c r="E36" s="122">
        <v>2200</v>
      </c>
      <c r="F36" s="310">
        <f>SUM(E36:E40)</f>
        <v>51360</v>
      </c>
    </row>
    <row r="37" spans="1:6" ht="12.75">
      <c r="A37" s="290"/>
      <c r="B37" s="290"/>
      <c r="C37" s="51" t="s">
        <v>85</v>
      </c>
      <c r="D37" s="64">
        <v>1</v>
      </c>
      <c r="E37" s="116">
        <v>2170</v>
      </c>
      <c r="F37" s="308"/>
    </row>
    <row r="38" spans="1:6" ht="12.75">
      <c r="A38" s="290"/>
      <c r="B38" s="290"/>
      <c r="C38" s="135" t="s">
        <v>66</v>
      </c>
      <c r="D38" s="64"/>
      <c r="E38" s="115">
        <v>41540</v>
      </c>
      <c r="F38" s="308"/>
    </row>
    <row r="39" spans="1:6" ht="25.5">
      <c r="A39" s="290"/>
      <c r="B39" s="290"/>
      <c r="C39" s="135" t="s">
        <v>92</v>
      </c>
      <c r="D39" s="64">
        <v>1</v>
      </c>
      <c r="E39" s="115">
        <v>3200</v>
      </c>
      <c r="F39" s="308"/>
    </row>
    <row r="40" spans="1:6" ht="13.5" thickBot="1">
      <c r="A40" s="296"/>
      <c r="B40" s="296"/>
      <c r="C40" s="139" t="s">
        <v>88</v>
      </c>
      <c r="D40" s="80">
        <v>1</v>
      </c>
      <c r="E40" s="121">
        <v>2250</v>
      </c>
      <c r="F40" s="308"/>
    </row>
    <row r="41" spans="1:6" ht="12.75">
      <c r="A41" s="289" t="s">
        <v>43</v>
      </c>
      <c r="B41" s="289" t="s">
        <v>11</v>
      </c>
      <c r="C41" s="133" t="s">
        <v>66</v>
      </c>
      <c r="D41" s="62"/>
      <c r="E41" s="114">
        <v>23588</v>
      </c>
      <c r="F41" s="307">
        <f>SUM(E41:E44)</f>
        <v>34082.14</v>
      </c>
    </row>
    <row r="42" spans="1:6" ht="25.5">
      <c r="A42" s="290"/>
      <c r="B42" s="290"/>
      <c r="C42" s="140" t="s">
        <v>92</v>
      </c>
      <c r="D42" s="64">
        <v>1</v>
      </c>
      <c r="E42" s="115">
        <v>3200</v>
      </c>
      <c r="F42" s="308"/>
    </row>
    <row r="43" spans="1:6" ht="25.5">
      <c r="A43" s="290"/>
      <c r="B43" s="290"/>
      <c r="C43" s="140" t="s">
        <v>91</v>
      </c>
      <c r="D43" s="64">
        <v>3</v>
      </c>
      <c r="E43" s="126">
        <v>5044.14</v>
      </c>
      <c r="F43" s="308"/>
    </row>
    <row r="44" spans="1:6" ht="13.5" thickBot="1">
      <c r="A44" s="296"/>
      <c r="B44" s="296"/>
      <c r="C44" s="141" t="s">
        <v>88</v>
      </c>
      <c r="D44" s="68">
        <v>1</v>
      </c>
      <c r="E44" s="119">
        <v>2250</v>
      </c>
      <c r="F44" s="309"/>
    </row>
    <row r="45" spans="1:6" ht="12.75">
      <c r="A45" s="289" t="s">
        <v>90</v>
      </c>
      <c r="B45" s="289" t="s">
        <v>89</v>
      </c>
      <c r="C45" s="142" t="s">
        <v>85</v>
      </c>
      <c r="D45" s="69">
        <v>2</v>
      </c>
      <c r="E45" s="127">
        <v>4340</v>
      </c>
      <c r="F45" s="310">
        <f>SUM(E45:E46)</f>
        <v>6590</v>
      </c>
    </row>
    <row r="46" spans="1:6" ht="13.5" thickBot="1">
      <c r="A46" s="296"/>
      <c r="B46" s="296"/>
      <c r="C46" s="139" t="s">
        <v>88</v>
      </c>
      <c r="D46" s="80">
        <v>1</v>
      </c>
      <c r="E46" s="121">
        <v>2250</v>
      </c>
      <c r="F46" s="308"/>
    </row>
    <row r="47" spans="1:6" ht="12.75">
      <c r="A47" s="289" t="s">
        <v>49</v>
      </c>
      <c r="B47" s="289" t="s">
        <v>50</v>
      </c>
      <c r="C47" s="130" t="s">
        <v>85</v>
      </c>
      <c r="D47" s="62">
        <v>1</v>
      </c>
      <c r="E47" s="128">
        <v>2170</v>
      </c>
      <c r="F47" s="307">
        <f>SUM(E47:E48)</f>
        <v>89670</v>
      </c>
    </row>
    <row r="48" spans="1:6" ht="13.5" thickBot="1">
      <c r="A48" s="296"/>
      <c r="B48" s="296"/>
      <c r="C48" s="132" t="s">
        <v>66</v>
      </c>
      <c r="D48" s="68"/>
      <c r="E48" s="117">
        <v>87500</v>
      </c>
      <c r="F48" s="309"/>
    </row>
    <row r="49" spans="1:6" ht="12.75">
      <c r="A49" s="289" t="s">
        <v>51</v>
      </c>
      <c r="B49" s="289" t="s">
        <v>50</v>
      </c>
      <c r="C49" s="134" t="s">
        <v>88</v>
      </c>
      <c r="D49" s="69">
        <v>1</v>
      </c>
      <c r="E49" s="120">
        <v>2250</v>
      </c>
      <c r="F49" s="310">
        <f>SUM(E49:E53)</f>
        <v>64900</v>
      </c>
    </row>
    <row r="50" spans="1:6" ht="12.75">
      <c r="A50" s="290"/>
      <c r="B50" s="290"/>
      <c r="C50" s="143" t="s">
        <v>87</v>
      </c>
      <c r="D50" s="64">
        <v>1</v>
      </c>
      <c r="E50" s="115">
        <v>2630</v>
      </c>
      <c r="F50" s="308"/>
    </row>
    <row r="51" spans="1:6" ht="12.75">
      <c r="A51" s="290"/>
      <c r="B51" s="290"/>
      <c r="C51" s="143" t="s">
        <v>86</v>
      </c>
      <c r="D51" s="64">
        <v>1</v>
      </c>
      <c r="E51" s="115">
        <v>2200</v>
      </c>
      <c r="F51" s="308"/>
    </row>
    <row r="52" spans="1:6" ht="12.75">
      <c r="A52" s="290"/>
      <c r="B52" s="290"/>
      <c r="C52" s="143" t="s">
        <v>85</v>
      </c>
      <c r="D52" s="64">
        <v>1</v>
      </c>
      <c r="E52" s="116">
        <v>2170</v>
      </c>
      <c r="F52" s="308"/>
    </row>
    <row r="53" spans="1:6" ht="13.5" thickBot="1">
      <c r="A53" s="296"/>
      <c r="B53" s="296"/>
      <c r="C53" s="138" t="s">
        <v>66</v>
      </c>
      <c r="D53" s="80"/>
      <c r="E53" s="92">
        <v>55650</v>
      </c>
      <c r="F53" s="308"/>
    </row>
    <row r="54" spans="1:6" ht="12.75">
      <c r="A54" s="289" t="s">
        <v>57</v>
      </c>
      <c r="B54" s="289" t="s">
        <v>58</v>
      </c>
      <c r="C54" s="130" t="s">
        <v>86</v>
      </c>
      <c r="D54" s="62">
        <v>1</v>
      </c>
      <c r="E54" s="114">
        <v>2200</v>
      </c>
      <c r="F54" s="307">
        <f>SUM(E54:E55)</f>
        <v>6540</v>
      </c>
    </row>
    <row r="55" spans="1:6" ht="13.5" thickBot="1">
      <c r="A55" s="296"/>
      <c r="B55" s="296"/>
      <c r="C55" s="137" t="s">
        <v>85</v>
      </c>
      <c r="D55" s="68">
        <v>2</v>
      </c>
      <c r="E55" s="125">
        <v>4340</v>
      </c>
      <c r="F55" s="309"/>
    </row>
    <row r="56" spans="1:6" ht="12.75">
      <c r="A56" s="289" t="s">
        <v>59</v>
      </c>
      <c r="B56" s="289" t="s">
        <v>60</v>
      </c>
      <c r="C56" s="134" t="s">
        <v>84</v>
      </c>
      <c r="D56" s="69">
        <v>1</v>
      </c>
      <c r="E56" s="122">
        <v>2000</v>
      </c>
      <c r="F56" s="310">
        <f>SUM(E56:E62)</f>
        <v>19750</v>
      </c>
    </row>
    <row r="57" spans="1:6" ht="12.75">
      <c r="A57" s="290"/>
      <c r="B57" s="290"/>
      <c r="C57" s="144" t="s">
        <v>83</v>
      </c>
      <c r="D57" s="64">
        <v>6</v>
      </c>
      <c r="E57" s="115">
        <v>5400</v>
      </c>
      <c r="F57" s="308"/>
    </row>
    <row r="58" spans="1:6" ht="12.75">
      <c r="A58" s="290"/>
      <c r="B58" s="290"/>
      <c r="C58" s="144" t="s">
        <v>82</v>
      </c>
      <c r="D58" s="64">
        <v>3</v>
      </c>
      <c r="E58" s="115">
        <v>2700</v>
      </c>
      <c r="F58" s="308"/>
    </row>
    <row r="59" spans="1:6" ht="12.75">
      <c r="A59" s="290"/>
      <c r="B59" s="290"/>
      <c r="C59" s="143" t="s">
        <v>81</v>
      </c>
      <c r="D59" s="64">
        <v>2</v>
      </c>
      <c r="E59" s="115">
        <v>5600</v>
      </c>
      <c r="F59" s="308"/>
    </row>
    <row r="60" spans="1:6" ht="12.75">
      <c r="A60" s="290"/>
      <c r="B60" s="290"/>
      <c r="C60" s="143" t="s">
        <v>80</v>
      </c>
      <c r="D60" s="64">
        <v>6</v>
      </c>
      <c r="E60" s="115">
        <v>1200</v>
      </c>
      <c r="F60" s="308"/>
    </row>
    <row r="61" spans="1:6" ht="12.75">
      <c r="A61" s="290"/>
      <c r="B61" s="290"/>
      <c r="C61" s="144" t="s">
        <v>79</v>
      </c>
      <c r="D61" s="64">
        <v>1</v>
      </c>
      <c r="E61" s="115">
        <v>1200</v>
      </c>
      <c r="F61" s="308"/>
    </row>
    <row r="62" spans="1:6" ht="13.5" thickBot="1">
      <c r="A62" s="290"/>
      <c r="B62" s="290"/>
      <c r="C62" s="139" t="s">
        <v>78</v>
      </c>
      <c r="D62" s="80">
        <v>1</v>
      </c>
      <c r="E62" s="123">
        <v>1650</v>
      </c>
      <c r="F62" s="308"/>
    </row>
    <row r="63" spans="1:6" ht="23.25" customHeight="1" thickBot="1">
      <c r="A63" s="169" t="s">
        <v>162</v>
      </c>
      <c r="B63" s="170" t="s">
        <v>76</v>
      </c>
      <c r="C63" s="171" t="s">
        <v>163</v>
      </c>
      <c r="D63" s="146"/>
      <c r="E63" s="172">
        <v>3644</v>
      </c>
      <c r="F63" s="173">
        <f>SUM(E63)</f>
        <v>3644</v>
      </c>
    </row>
    <row r="64" spans="1:6" ht="18.75" thickBot="1">
      <c r="A64" s="174" t="s">
        <v>9</v>
      </c>
      <c r="B64" s="175"/>
      <c r="C64" s="175"/>
      <c r="D64" s="176"/>
      <c r="E64" s="177"/>
      <c r="F64" s="112">
        <f>SUM(F13:F63)</f>
        <v>530489.14</v>
      </c>
    </row>
    <row r="65" ht="30" customHeight="1" thickBot="1"/>
    <row r="66" spans="1:5" ht="26.25" thickBot="1">
      <c r="A66" s="52" t="s">
        <v>77</v>
      </c>
      <c r="B66" s="53" t="s">
        <v>76</v>
      </c>
      <c r="C66" s="54" t="s">
        <v>75</v>
      </c>
      <c r="D66" s="44">
        <v>1</v>
      </c>
      <c r="E66" s="111">
        <v>520745</v>
      </c>
    </row>
  </sheetData>
  <sheetProtection/>
  <mergeCells count="45">
    <mergeCell ref="F34:F35"/>
    <mergeCell ref="F36:F40"/>
    <mergeCell ref="F54:F55"/>
    <mergeCell ref="F56:F62"/>
    <mergeCell ref="F41:F44"/>
    <mergeCell ref="F45:F46"/>
    <mergeCell ref="F47:F48"/>
    <mergeCell ref="F49:F53"/>
    <mergeCell ref="F14:F17"/>
    <mergeCell ref="F18:F19"/>
    <mergeCell ref="F20:F24"/>
    <mergeCell ref="F25:F26"/>
    <mergeCell ref="F27:F29"/>
    <mergeCell ref="F31:F33"/>
    <mergeCell ref="A56:A62"/>
    <mergeCell ref="B56:B62"/>
    <mergeCell ref="A49:A53"/>
    <mergeCell ref="B49:B53"/>
    <mergeCell ref="A54:A55"/>
    <mergeCell ref="B54:B55"/>
    <mergeCell ref="A36:A40"/>
    <mergeCell ref="B36:B40"/>
    <mergeCell ref="A41:A44"/>
    <mergeCell ref="B41:B44"/>
    <mergeCell ref="A47:A48"/>
    <mergeCell ref="B47:B48"/>
    <mergeCell ref="A45:A46"/>
    <mergeCell ref="B45:B46"/>
    <mergeCell ref="A34:A35"/>
    <mergeCell ref="B34:B35"/>
    <mergeCell ref="A6:E6"/>
    <mergeCell ref="A8:D8"/>
    <mergeCell ref="A25:A26"/>
    <mergeCell ref="B25:B26"/>
    <mergeCell ref="A14:A17"/>
    <mergeCell ref="B14:B17"/>
    <mergeCell ref="A11:C11"/>
    <mergeCell ref="A18:A19"/>
    <mergeCell ref="A31:A33"/>
    <mergeCell ref="B31:B33"/>
    <mergeCell ref="B18:B19"/>
    <mergeCell ref="A20:A24"/>
    <mergeCell ref="B20:B24"/>
    <mergeCell ref="A27:A29"/>
    <mergeCell ref="B27:B29"/>
  </mergeCells>
  <printOptions/>
  <pageMargins left="0.75" right="0.75" top="1" bottom="1" header="0.5" footer="0.5"/>
  <pageSetup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77"/>
  <sheetViews>
    <sheetView zoomScalePageLayoutView="0" workbookViewId="0" topLeftCell="A38">
      <selection activeCell="H76" sqref="H76"/>
    </sheetView>
  </sheetViews>
  <sheetFormatPr defaultColWidth="9.140625" defaultRowHeight="12.75"/>
  <cols>
    <col min="1" max="1" width="0.13671875" style="2" customWidth="1"/>
    <col min="2" max="2" width="25.28125" style="3" customWidth="1"/>
    <col min="3" max="3" width="16.57421875" style="4" customWidth="1"/>
    <col min="4" max="4" width="35.28125" style="5" customWidth="1"/>
    <col min="5" max="5" width="24.7109375" style="6" customWidth="1"/>
    <col min="6" max="6" width="11.140625" style="225" customWidth="1"/>
    <col min="7" max="7" width="16.57421875" style="33" customWidth="1"/>
    <col min="8" max="8" width="9.140625" style="2" customWidth="1"/>
    <col min="9" max="9" width="9.57421875" style="2" bestFit="1" customWidth="1"/>
    <col min="10" max="16384" width="9.140625" style="2" customWidth="1"/>
  </cols>
  <sheetData>
    <row r="1" ht="11.25" customHeight="1"/>
    <row r="2" ht="12.75" customHeight="1" hidden="1"/>
    <row r="3" spans="2:5" ht="12.75" customHeight="1" hidden="1">
      <c r="B3" s="8"/>
      <c r="C3" s="9"/>
      <c r="D3" s="10"/>
      <c r="E3" s="11"/>
    </row>
    <row r="4" spans="3:5" ht="18">
      <c r="C4" s="147" t="s">
        <v>167</v>
      </c>
      <c r="D4" s="148"/>
      <c r="E4" s="51"/>
    </row>
    <row r="5" spans="3:5" ht="18">
      <c r="C5" s="149" t="s">
        <v>0</v>
      </c>
      <c r="D5" s="150"/>
      <c r="E5" s="51"/>
    </row>
    <row r="6" spans="3:5" ht="18">
      <c r="C6" s="147" t="s">
        <v>168</v>
      </c>
      <c r="D6" s="148"/>
      <c r="E6" s="51"/>
    </row>
    <row r="7" spans="3:5" ht="12.75">
      <c r="C7" s="3"/>
      <c r="D7" s="12"/>
      <c r="E7" s="13"/>
    </row>
    <row r="8" spans="3:4" ht="12.75">
      <c r="C8" s="12"/>
      <c r="D8" s="13"/>
    </row>
    <row r="9" spans="2:7" ht="18.75" thickBot="1">
      <c r="B9" s="340" t="s">
        <v>104</v>
      </c>
      <c r="C9" s="340"/>
      <c r="D9" s="340"/>
      <c r="E9" s="340"/>
      <c r="F9" s="340"/>
      <c r="G9" s="55"/>
    </row>
    <row r="10" spans="2:7" ht="18.75" thickBot="1">
      <c r="B10" s="341" t="s">
        <v>1</v>
      </c>
      <c r="C10" s="342"/>
      <c r="D10" s="342"/>
      <c r="E10" s="342"/>
      <c r="F10" s="342"/>
      <c r="G10" s="248">
        <v>279678.4</v>
      </c>
    </row>
    <row r="11" spans="2:7" ht="18.75" thickBot="1">
      <c r="B11" s="343" t="s">
        <v>105</v>
      </c>
      <c r="C11" s="344"/>
      <c r="D11" s="344"/>
      <c r="E11" s="344"/>
      <c r="F11" s="344"/>
      <c r="G11" s="249">
        <f>SUM(G77)</f>
        <v>572706.49</v>
      </c>
    </row>
    <row r="12" spans="2:7" ht="12.75">
      <c r="B12" s="336"/>
      <c r="C12" s="337"/>
      <c r="D12" s="337"/>
      <c r="E12" s="337"/>
      <c r="F12" s="337"/>
      <c r="G12" s="55"/>
    </row>
    <row r="13" spans="2:7" ht="12.75">
      <c r="B13" s="16"/>
      <c r="C13" s="17"/>
      <c r="D13" s="18"/>
      <c r="E13" s="11"/>
      <c r="F13" s="252"/>
      <c r="G13" s="55"/>
    </row>
    <row r="14" spans="2:7" ht="12.75" customHeight="1" hidden="1">
      <c r="B14" s="16"/>
      <c r="C14" s="17"/>
      <c r="D14" s="18"/>
      <c r="E14" s="11"/>
      <c r="F14" s="253"/>
      <c r="G14" s="56"/>
    </row>
    <row r="15" spans="2:7" ht="14.25" customHeight="1" hidden="1">
      <c r="B15" s="336"/>
      <c r="C15" s="337"/>
      <c r="D15" s="337"/>
      <c r="E15" s="338"/>
      <c r="F15" s="339"/>
      <c r="G15" s="56"/>
    </row>
    <row r="16" spans="2:7" ht="15" customHeight="1" hidden="1">
      <c r="B16" s="336"/>
      <c r="C16" s="337"/>
      <c r="D16" s="337"/>
      <c r="E16" s="338"/>
      <c r="F16" s="339"/>
      <c r="G16" s="56"/>
    </row>
    <row r="17" spans="2:7" ht="9.75" customHeight="1" thickBot="1">
      <c r="B17" s="19"/>
      <c r="C17" s="20"/>
      <c r="D17" s="21"/>
      <c r="E17" s="22"/>
      <c r="F17" s="254"/>
      <c r="G17" s="55"/>
    </row>
    <row r="18" spans="2:7" ht="12.75" customHeight="1">
      <c r="B18" s="332" t="s">
        <v>106</v>
      </c>
      <c r="C18" s="332" t="s">
        <v>5</v>
      </c>
      <c r="D18" s="334" t="s">
        <v>6</v>
      </c>
      <c r="E18" s="334" t="s">
        <v>7</v>
      </c>
      <c r="F18" s="327" t="s">
        <v>107</v>
      </c>
      <c r="G18" s="329" t="s">
        <v>108</v>
      </c>
    </row>
    <row r="19" spans="2:7" ht="26.25" customHeight="1" thickBot="1">
      <c r="B19" s="333"/>
      <c r="C19" s="333"/>
      <c r="D19" s="335"/>
      <c r="E19" s="335"/>
      <c r="F19" s="328"/>
      <c r="G19" s="330"/>
    </row>
    <row r="20" spans="2:7" ht="12.75" customHeight="1">
      <c r="B20" s="319" t="s">
        <v>109</v>
      </c>
      <c r="C20" s="293" t="s">
        <v>11</v>
      </c>
      <c r="D20" s="99" t="s">
        <v>110</v>
      </c>
      <c r="E20" s="58" t="s">
        <v>111</v>
      </c>
      <c r="F20" s="255">
        <v>7904</v>
      </c>
      <c r="G20" s="331">
        <v>30263</v>
      </c>
    </row>
    <row r="21" spans="2:9" ht="30" customHeight="1" thickBot="1">
      <c r="B21" s="324"/>
      <c r="C21" s="294"/>
      <c r="D21" s="98" t="s">
        <v>158</v>
      </c>
      <c r="E21" s="60">
        <v>31</v>
      </c>
      <c r="F21" s="256">
        <v>22359</v>
      </c>
      <c r="G21" s="331"/>
      <c r="I21" s="35"/>
    </row>
    <row r="22" spans="2:7" ht="12.75">
      <c r="B22" s="319" t="s">
        <v>112</v>
      </c>
      <c r="C22" s="293" t="s">
        <v>11</v>
      </c>
      <c r="D22" s="61" t="s">
        <v>113</v>
      </c>
      <c r="E22" s="62"/>
      <c r="F22" s="226">
        <v>4325</v>
      </c>
      <c r="G22" s="317">
        <v>51161.37</v>
      </c>
    </row>
    <row r="23" spans="2:7" ht="12.75">
      <c r="B23" s="324"/>
      <c r="C23" s="294"/>
      <c r="D23" s="63" t="s">
        <v>110</v>
      </c>
      <c r="E23" s="64">
        <v>880</v>
      </c>
      <c r="F23" s="227">
        <v>8224.2</v>
      </c>
      <c r="G23" s="318"/>
    </row>
    <row r="24" spans="2:7" ht="12.75">
      <c r="B24" s="324"/>
      <c r="C24" s="294"/>
      <c r="D24" s="59" t="s">
        <v>158</v>
      </c>
      <c r="E24" s="60">
        <v>39</v>
      </c>
      <c r="F24" s="250">
        <v>22729</v>
      </c>
      <c r="G24" s="318"/>
    </row>
    <row r="25" spans="2:7" ht="12.75">
      <c r="B25" s="324"/>
      <c r="C25" s="294"/>
      <c r="D25" s="65" t="s">
        <v>114</v>
      </c>
      <c r="E25" s="66">
        <v>1</v>
      </c>
      <c r="F25" s="257">
        <v>15000</v>
      </c>
      <c r="G25" s="318"/>
    </row>
    <row r="26" spans="2:7" ht="13.5" thickBot="1">
      <c r="B26" s="320"/>
      <c r="C26" s="295"/>
      <c r="D26" s="67" t="s">
        <v>115</v>
      </c>
      <c r="E26" s="68">
        <v>20</v>
      </c>
      <c r="F26" s="258">
        <v>883.17</v>
      </c>
      <c r="G26" s="318"/>
    </row>
    <row r="27" spans="2:7" ht="12.75">
      <c r="B27" s="319" t="s">
        <v>116</v>
      </c>
      <c r="C27" s="293" t="s">
        <v>11</v>
      </c>
      <c r="D27" s="61" t="s">
        <v>110</v>
      </c>
      <c r="E27" s="69">
        <v>86</v>
      </c>
      <c r="F27" s="226">
        <v>815.2</v>
      </c>
      <c r="G27" s="317">
        <f>SUM(F27:F31)</f>
        <v>39758.869999999995</v>
      </c>
    </row>
    <row r="28" spans="2:7" ht="12.75">
      <c r="B28" s="324"/>
      <c r="C28" s="294"/>
      <c r="D28" s="59" t="s">
        <v>158</v>
      </c>
      <c r="E28" s="60">
        <v>27</v>
      </c>
      <c r="F28" s="259">
        <v>21373</v>
      </c>
      <c r="G28" s="318"/>
    </row>
    <row r="29" spans="2:7" ht="12.75">
      <c r="B29" s="324"/>
      <c r="C29" s="294"/>
      <c r="D29" s="85" t="s">
        <v>117</v>
      </c>
      <c r="E29" s="86">
        <v>1</v>
      </c>
      <c r="F29" s="257">
        <v>2650</v>
      </c>
      <c r="G29" s="318"/>
    </row>
    <row r="30" spans="2:7" ht="12.75">
      <c r="B30" s="324"/>
      <c r="C30" s="294"/>
      <c r="D30" s="50" t="s">
        <v>99</v>
      </c>
      <c r="E30" s="86"/>
      <c r="F30" s="251">
        <v>100.67</v>
      </c>
      <c r="G30" s="318"/>
    </row>
    <row r="31" spans="2:7" ht="13.5" thickBot="1">
      <c r="B31" s="320"/>
      <c r="C31" s="295"/>
      <c r="D31" s="67" t="s">
        <v>113</v>
      </c>
      <c r="E31" s="68"/>
      <c r="F31" s="258">
        <v>14820</v>
      </c>
      <c r="G31" s="318"/>
    </row>
    <row r="32" spans="2:7" ht="12.75" customHeight="1">
      <c r="B32" s="319" t="s">
        <v>118</v>
      </c>
      <c r="C32" s="293" t="s">
        <v>119</v>
      </c>
      <c r="D32" s="61" t="s">
        <v>110</v>
      </c>
      <c r="E32" s="69">
        <v>503</v>
      </c>
      <c r="F32" s="226">
        <v>9770</v>
      </c>
      <c r="G32" s="317">
        <v>34385</v>
      </c>
    </row>
    <row r="33" spans="2:7" ht="13.5" thickBot="1">
      <c r="B33" s="324"/>
      <c r="C33" s="294"/>
      <c r="D33" s="59" t="s">
        <v>158</v>
      </c>
      <c r="E33" s="60">
        <v>31</v>
      </c>
      <c r="F33" s="259">
        <v>24615</v>
      </c>
      <c r="G33" s="318"/>
    </row>
    <row r="34" spans="2:7" ht="12.75">
      <c r="B34" s="319" t="s">
        <v>120</v>
      </c>
      <c r="C34" s="293" t="s">
        <v>11</v>
      </c>
      <c r="D34" s="70" t="s">
        <v>121</v>
      </c>
      <c r="E34" s="71">
        <v>1</v>
      </c>
      <c r="F34" s="260">
        <v>81.97</v>
      </c>
      <c r="G34" s="322">
        <v>38096.97</v>
      </c>
    </row>
    <row r="35" spans="2:9" ht="12.75">
      <c r="B35" s="324"/>
      <c r="C35" s="294"/>
      <c r="D35" s="72" t="s">
        <v>113</v>
      </c>
      <c r="E35" s="73"/>
      <c r="F35" s="261">
        <v>4643</v>
      </c>
      <c r="G35" s="326"/>
      <c r="I35" s="35"/>
    </row>
    <row r="36" spans="2:7" ht="12.75">
      <c r="B36" s="324"/>
      <c r="C36" s="294"/>
      <c r="D36" s="59" t="s">
        <v>110</v>
      </c>
      <c r="E36" s="64">
        <v>939</v>
      </c>
      <c r="F36" s="262">
        <v>9273</v>
      </c>
      <c r="G36" s="326"/>
    </row>
    <row r="37" spans="2:7" ht="13.5" thickBot="1">
      <c r="B37" s="324"/>
      <c r="C37" s="294"/>
      <c r="D37" s="59" t="s">
        <v>158</v>
      </c>
      <c r="E37" s="60">
        <v>38</v>
      </c>
      <c r="F37" s="263">
        <v>24099</v>
      </c>
      <c r="G37" s="326"/>
    </row>
    <row r="38" spans="2:7" ht="12.75">
      <c r="B38" s="319" t="s">
        <v>122</v>
      </c>
      <c r="C38" s="297" t="s">
        <v>11</v>
      </c>
      <c r="D38" s="96" t="s">
        <v>115</v>
      </c>
      <c r="E38" s="84">
        <v>18</v>
      </c>
      <c r="F38" s="264">
        <v>1199.88</v>
      </c>
      <c r="G38" s="322">
        <v>38654.48</v>
      </c>
    </row>
    <row r="39" spans="2:7" ht="12.75">
      <c r="B39" s="324"/>
      <c r="C39" s="298"/>
      <c r="D39" s="97" t="s">
        <v>113</v>
      </c>
      <c r="E39" s="93"/>
      <c r="F39" s="265">
        <v>19304</v>
      </c>
      <c r="G39" s="326"/>
    </row>
    <row r="40" spans="2:7" ht="12.75">
      <c r="B40" s="324"/>
      <c r="C40" s="298"/>
      <c r="D40" s="97" t="s">
        <v>110</v>
      </c>
      <c r="E40" s="94">
        <v>397</v>
      </c>
      <c r="F40" s="262">
        <v>3737.6</v>
      </c>
      <c r="G40" s="326"/>
    </row>
    <row r="41" spans="2:7" ht="13.5" thickBot="1">
      <c r="B41" s="324"/>
      <c r="C41" s="298"/>
      <c r="D41" s="98" t="s">
        <v>158</v>
      </c>
      <c r="E41" s="95">
        <v>24</v>
      </c>
      <c r="F41" s="263">
        <v>14413</v>
      </c>
      <c r="G41" s="326"/>
    </row>
    <row r="42" spans="2:7" ht="12.75">
      <c r="B42" s="319" t="s">
        <v>123</v>
      </c>
      <c r="C42" s="297" t="s">
        <v>124</v>
      </c>
      <c r="D42" s="70" t="s">
        <v>110</v>
      </c>
      <c r="E42" s="62">
        <v>304</v>
      </c>
      <c r="F42" s="266">
        <v>3400.8</v>
      </c>
      <c r="G42" s="322">
        <v>14457.8</v>
      </c>
    </row>
    <row r="43" spans="2:7" ht="13.5" thickBot="1">
      <c r="B43" s="324"/>
      <c r="C43" s="298"/>
      <c r="D43" s="59" t="s">
        <v>158</v>
      </c>
      <c r="E43" s="60">
        <v>18</v>
      </c>
      <c r="F43" s="263">
        <v>11057</v>
      </c>
      <c r="G43" s="326"/>
    </row>
    <row r="44" spans="2:7" ht="12.75">
      <c r="B44" s="319" t="s">
        <v>125</v>
      </c>
      <c r="C44" s="297" t="s">
        <v>11</v>
      </c>
      <c r="D44" s="70" t="s">
        <v>110</v>
      </c>
      <c r="E44" s="62">
        <v>256</v>
      </c>
      <c r="F44" s="266">
        <v>3300.8</v>
      </c>
      <c r="G44" s="322">
        <v>46568.8</v>
      </c>
    </row>
    <row r="45" spans="2:9" ht="12.75">
      <c r="B45" s="324"/>
      <c r="C45" s="298"/>
      <c r="D45" s="72" t="s">
        <v>113</v>
      </c>
      <c r="E45" s="69"/>
      <c r="F45" s="267">
        <v>31444</v>
      </c>
      <c r="G45" s="326"/>
      <c r="I45" s="35"/>
    </row>
    <row r="46" spans="2:7" ht="13.5" thickBot="1">
      <c r="B46" s="324"/>
      <c r="C46" s="298"/>
      <c r="D46" s="59" t="s">
        <v>158</v>
      </c>
      <c r="E46" s="60">
        <v>17</v>
      </c>
      <c r="F46" s="263">
        <v>11824</v>
      </c>
      <c r="G46" s="326"/>
    </row>
    <row r="47" spans="2:7" ht="12.75">
      <c r="B47" s="319" t="s">
        <v>126</v>
      </c>
      <c r="C47" s="297" t="s">
        <v>11</v>
      </c>
      <c r="D47" s="70" t="s">
        <v>110</v>
      </c>
      <c r="E47" s="62">
        <v>1309</v>
      </c>
      <c r="F47" s="266">
        <v>14396</v>
      </c>
      <c r="G47" s="322">
        <v>71396.82</v>
      </c>
    </row>
    <row r="48" spans="2:7" ht="12.75">
      <c r="B48" s="324"/>
      <c r="C48" s="298"/>
      <c r="D48" s="72" t="s">
        <v>113</v>
      </c>
      <c r="E48" s="69"/>
      <c r="F48" s="267">
        <v>34999</v>
      </c>
      <c r="G48" s="326"/>
    </row>
    <row r="49" spans="2:7" ht="12.75">
      <c r="B49" s="324"/>
      <c r="C49" s="298"/>
      <c r="D49" s="59" t="s">
        <v>115</v>
      </c>
      <c r="E49" s="64">
        <v>3</v>
      </c>
      <c r="F49" s="262">
        <v>264.82</v>
      </c>
      <c r="G49" s="326"/>
    </row>
    <row r="50" spans="2:7" ht="13.5" thickBot="1">
      <c r="B50" s="324"/>
      <c r="C50" s="298"/>
      <c r="D50" s="59" t="s">
        <v>158</v>
      </c>
      <c r="E50" s="60">
        <v>33</v>
      </c>
      <c r="F50" s="263">
        <v>21737</v>
      </c>
      <c r="G50" s="326"/>
    </row>
    <row r="51" spans="2:7" ht="12.75">
      <c r="B51" s="319" t="s">
        <v>127</v>
      </c>
      <c r="C51" s="297" t="s">
        <v>11</v>
      </c>
      <c r="D51" s="70" t="s">
        <v>110</v>
      </c>
      <c r="E51" s="62">
        <v>612</v>
      </c>
      <c r="F51" s="266">
        <v>7649.8</v>
      </c>
      <c r="G51" s="322">
        <v>47134.37</v>
      </c>
    </row>
    <row r="52" spans="2:7" ht="12.75">
      <c r="B52" s="324"/>
      <c r="C52" s="298"/>
      <c r="D52" s="59" t="s">
        <v>115</v>
      </c>
      <c r="E52" s="64">
        <v>7</v>
      </c>
      <c r="F52" s="262">
        <v>438.57</v>
      </c>
      <c r="G52" s="326"/>
    </row>
    <row r="53" spans="2:7" ht="12.75">
      <c r="B53" s="324"/>
      <c r="C53" s="298"/>
      <c r="D53" s="59" t="s">
        <v>113</v>
      </c>
      <c r="E53" s="64"/>
      <c r="F53" s="262">
        <v>17780</v>
      </c>
      <c r="G53" s="326"/>
    </row>
    <row r="54" spans="2:7" ht="13.5" thickBot="1">
      <c r="B54" s="324"/>
      <c r="C54" s="298"/>
      <c r="D54" s="59" t="s">
        <v>158</v>
      </c>
      <c r="E54" s="60">
        <v>35</v>
      </c>
      <c r="F54" s="263">
        <v>21266</v>
      </c>
      <c r="G54" s="326"/>
    </row>
    <row r="55" spans="2:7" ht="12.75">
      <c r="B55" s="319" t="s">
        <v>128</v>
      </c>
      <c r="C55" s="297" t="s">
        <v>11</v>
      </c>
      <c r="D55" s="70" t="s">
        <v>110</v>
      </c>
      <c r="E55" s="62">
        <v>445</v>
      </c>
      <c r="F55" s="266">
        <v>6522</v>
      </c>
      <c r="G55" s="322">
        <v>17927.79</v>
      </c>
    </row>
    <row r="56" spans="2:7" ht="12.75">
      <c r="B56" s="324"/>
      <c r="C56" s="298"/>
      <c r="D56" s="59" t="s">
        <v>115</v>
      </c>
      <c r="E56" s="64">
        <v>22</v>
      </c>
      <c r="F56" s="262">
        <v>1079.79</v>
      </c>
      <c r="G56" s="326"/>
    </row>
    <row r="57" spans="2:8" ht="13.5" thickBot="1">
      <c r="B57" s="324"/>
      <c r="C57" s="298"/>
      <c r="D57" s="59" t="s">
        <v>158</v>
      </c>
      <c r="E57" s="60">
        <v>18</v>
      </c>
      <c r="F57" s="263">
        <v>10326</v>
      </c>
      <c r="G57" s="326"/>
      <c r="H57" s="10"/>
    </row>
    <row r="58" spans="2:8" ht="13.5" thickBot="1">
      <c r="B58" s="74" t="s">
        <v>129</v>
      </c>
      <c r="C58" s="75" t="s">
        <v>130</v>
      </c>
      <c r="D58" s="76" t="s">
        <v>110</v>
      </c>
      <c r="E58" s="77">
        <v>52</v>
      </c>
      <c r="F58" s="268">
        <v>1652.6</v>
      </c>
      <c r="G58" s="78">
        <v>1652.6</v>
      </c>
      <c r="H58" s="30"/>
    </row>
    <row r="59" spans="2:7" ht="12.75">
      <c r="B59" s="319" t="s">
        <v>131</v>
      </c>
      <c r="C59" s="297" t="s">
        <v>132</v>
      </c>
      <c r="D59" s="70" t="s">
        <v>110</v>
      </c>
      <c r="E59" s="62">
        <v>384</v>
      </c>
      <c r="F59" s="266">
        <v>3538.6</v>
      </c>
      <c r="G59" s="317">
        <v>6462.64</v>
      </c>
    </row>
    <row r="60" spans="2:7" ht="13.5" thickBot="1">
      <c r="B60" s="320"/>
      <c r="C60" s="321"/>
      <c r="D60" s="79" t="s">
        <v>115</v>
      </c>
      <c r="E60" s="80">
        <v>43</v>
      </c>
      <c r="F60" s="269">
        <v>2924.04</v>
      </c>
      <c r="G60" s="325"/>
    </row>
    <row r="61" spans="2:7" ht="19.5" customHeight="1">
      <c r="B61" s="319" t="s">
        <v>133</v>
      </c>
      <c r="C61" s="293" t="s">
        <v>134</v>
      </c>
      <c r="D61" s="70" t="s">
        <v>110</v>
      </c>
      <c r="E61" s="62">
        <v>343</v>
      </c>
      <c r="F61" s="266">
        <v>3705</v>
      </c>
      <c r="G61" s="322">
        <v>4074.58</v>
      </c>
    </row>
    <row r="62" spans="2:7" ht="27.75" customHeight="1" thickBot="1">
      <c r="B62" s="320"/>
      <c r="C62" s="295"/>
      <c r="D62" s="79" t="s">
        <v>115</v>
      </c>
      <c r="E62" s="80">
        <v>6</v>
      </c>
      <c r="F62" s="269">
        <v>369.58</v>
      </c>
      <c r="G62" s="323"/>
    </row>
    <row r="63" spans="2:7" ht="39" customHeight="1">
      <c r="B63" s="319" t="s">
        <v>135</v>
      </c>
      <c r="C63" s="293" t="s">
        <v>136</v>
      </c>
      <c r="D63" s="70" t="s">
        <v>110</v>
      </c>
      <c r="E63" s="62">
        <v>495</v>
      </c>
      <c r="F63" s="266">
        <v>8338.6</v>
      </c>
      <c r="G63" s="322">
        <v>32011.6</v>
      </c>
    </row>
    <row r="64" spans="2:7" ht="13.5" thickBot="1">
      <c r="B64" s="324"/>
      <c r="C64" s="294"/>
      <c r="D64" s="59" t="s">
        <v>158</v>
      </c>
      <c r="E64" s="60">
        <v>35</v>
      </c>
      <c r="F64" s="263">
        <v>23673</v>
      </c>
      <c r="G64" s="326"/>
    </row>
    <row r="65" spans="2:7" ht="12.75">
      <c r="B65" s="319" t="s">
        <v>137</v>
      </c>
      <c r="C65" s="297" t="s">
        <v>138</v>
      </c>
      <c r="D65" s="70" t="s">
        <v>110</v>
      </c>
      <c r="E65" s="62">
        <v>538</v>
      </c>
      <c r="F65" s="266">
        <v>8642.4</v>
      </c>
      <c r="G65" s="322">
        <v>35935.4</v>
      </c>
    </row>
    <row r="66" spans="2:10" ht="13.5" thickBot="1">
      <c r="B66" s="324"/>
      <c r="C66" s="298"/>
      <c r="D66" s="59" t="s">
        <v>158</v>
      </c>
      <c r="E66" s="60">
        <v>36</v>
      </c>
      <c r="F66" s="263">
        <v>27293</v>
      </c>
      <c r="G66" s="326"/>
      <c r="J66" s="35"/>
    </row>
    <row r="67" spans="2:7" ht="12.75">
      <c r="B67" s="319" t="s">
        <v>139</v>
      </c>
      <c r="C67" s="293" t="s">
        <v>140</v>
      </c>
      <c r="D67" s="70" t="s">
        <v>110</v>
      </c>
      <c r="E67" s="62">
        <v>558</v>
      </c>
      <c r="F67" s="266">
        <v>9228.6</v>
      </c>
      <c r="G67" s="317">
        <v>26246.6</v>
      </c>
    </row>
    <row r="68" spans="2:7" ht="12.75">
      <c r="B68" s="324"/>
      <c r="C68" s="294"/>
      <c r="D68" s="59" t="s">
        <v>158</v>
      </c>
      <c r="E68" s="60">
        <v>14</v>
      </c>
      <c r="F68" s="263">
        <v>13658</v>
      </c>
      <c r="G68" s="318"/>
    </row>
    <row r="69" spans="2:7" ht="26.25" thickBot="1">
      <c r="B69" s="320"/>
      <c r="C69" s="295"/>
      <c r="D69" s="81" t="s">
        <v>141</v>
      </c>
      <c r="E69" s="82">
        <v>2</v>
      </c>
      <c r="F69" s="270">
        <v>3360</v>
      </c>
      <c r="G69" s="325"/>
    </row>
    <row r="70" spans="2:7" ht="12.75">
      <c r="B70" s="319" t="s">
        <v>142</v>
      </c>
      <c r="C70" s="293" t="s">
        <v>143</v>
      </c>
      <c r="D70" s="70" t="s">
        <v>110</v>
      </c>
      <c r="E70" s="62">
        <v>503</v>
      </c>
      <c r="F70" s="266">
        <v>7928</v>
      </c>
      <c r="G70" s="317">
        <v>31351</v>
      </c>
    </row>
    <row r="71" spans="2:7" ht="12.75">
      <c r="B71" s="324"/>
      <c r="C71" s="294"/>
      <c r="D71" s="72" t="s">
        <v>113</v>
      </c>
      <c r="E71" s="69"/>
      <c r="F71" s="267">
        <v>13770</v>
      </c>
      <c r="G71" s="318"/>
    </row>
    <row r="72" spans="2:8" ht="13.5" thickBot="1">
      <c r="B72" s="324"/>
      <c r="C72" s="294"/>
      <c r="D72" s="59" t="s">
        <v>158</v>
      </c>
      <c r="E72" s="60">
        <v>13</v>
      </c>
      <c r="F72" s="263">
        <v>9653</v>
      </c>
      <c r="G72" s="318"/>
      <c r="H72" s="10"/>
    </row>
    <row r="73" spans="2:8" ht="20.25" customHeight="1">
      <c r="B73" s="319" t="s">
        <v>144</v>
      </c>
      <c r="C73" s="297" t="s">
        <v>143</v>
      </c>
      <c r="D73" s="70" t="s">
        <v>110</v>
      </c>
      <c r="E73" s="62">
        <v>176</v>
      </c>
      <c r="F73" s="266">
        <v>3416.8</v>
      </c>
      <c r="G73" s="322">
        <v>5166.8</v>
      </c>
      <c r="H73" s="30"/>
    </row>
    <row r="74" spans="2:8" ht="20.25" customHeight="1" thickBot="1">
      <c r="B74" s="320"/>
      <c r="C74" s="321"/>
      <c r="D74" s="67" t="s">
        <v>145</v>
      </c>
      <c r="E74" s="68">
        <v>1</v>
      </c>
      <c r="F74" s="258">
        <v>1750</v>
      </c>
      <c r="G74" s="323"/>
      <c r="H74" s="30"/>
    </row>
    <row r="75" spans="1:8" ht="12.75">
      <c r="A75" s="32"/>
      <c r="B75" s="311" t="s">
        <v>146</v>
      </c>
      <c r="C75" s="312"/>
      <c r="D75" s="313"/>
      <c r="E75" s="314"/>
      <c r="F75" s="315"/>
      <c r="G75" s="83">
        <f>SUM(G20:G73)</f>
        <v>572706.49</v>
      </c>
      <c r="H75" s="30"/>
    </row>
    <row r="76" spans="1:8" ht="12.75">
      <c r="A76" s="316" t="s">
        <v>9</v>
      </c>
      <c r="B76" s="316"/>
      <c r="C76" s="316"/>
      <c r="D76" s="316"/>
      <c r="E76" s="316"/>
      <c r="F76" s="316"/>
      <c r="G76" s="191"/>
      <c r="H76" s="30"/>
    </row>
    <row r="77" spans="1:7" ht="15.75">
      <c r="A77" s="316"/>
      <c r="B77" s="316"/>
      <c r="C77" s="316"/>
      <c r="D77" s="316"/>
      <c r="E77" s="316"/>
      <c r="F77" s="316"/>
      <c r="G77" s="192">
        <f>SUM(G75)</f>
        <v>572706.49</v>
      </c>
    </row>
  </sheetData>
  <sheetProtection/>
  <mergeCells count="71">
    <mergeCell ref="B15:D15"/>
    <mergeCell ref="E15:E16"/>
    <mergeCell ref="F15:F16"/>
    <mergeCell ref="B16:D16"/>
    <mergeCell ref="B9:F9"/>
    <mergeCell ref="B10:F10"/>
    <mergeCell ref="B11:F11"/>
    <mergeCell ref="B12:F12"/>
    <mergeCell ref="F18:F19"/>
    <mergeCell ref="G18:G19"/>
    <mergeCell ref="B20:B21"/>
    <mergeCell ref="C20:C21"/>
    <mergeCell ref="G20:G21"/>
    <mergeCell ref="B18:B19"/>
    <mergeCell ref="C18:C19"/>
    <mergeCell ref="D18:D19"/>
    <mergeCell ref="E18:E19"/>
    <mergeCell ref="B22:B26"/>
    <mergeCell ref="C22:C26"/>
    <mergeCell ref="G22:G26"/>
    <mergeCell ref="B27:B31"/>
    <mergeCell ref="C27:C31"/>
    <mergeCell ref="G27:G31"/>
    <mergeCell ref="B32:B33"/>
    <mergeCell ref="C32:C33"/>
    <mergeCell ref="G32:G33"/>
    <mergeCell ref="B34:B37"/>
    <mergeCell ref="C34:C37"/>
    <mergeCell ref="G34:G37"/>
    <mergeCell ref="B38:B41"/>
    <mergeCell ref="C38:C41"/>
    <mergeCell ref="G38:G41"/>
    <mergeCell ref="B42:B43"/>
    <mergeCell ref="C42:C43"/>
    <mergeCell ref="G42:G43"/>
    <mergeCell ref="B44:B46"/>
    <mergeCell ref="C44:C46"/>
    <mergeCell ref="G44:G46"/>
    <mergeCell ref="B47:B50"/>
    <mergeCell ref="C47:C50"/>
    <mergeCell ref="G47:G50"/>
    <mergeCell ref="B51:B54"/>
    <mergeCell ref="C51:C54"/>
    <mergeCell ref="G51:G54"/>
    <mergeCell ref="B55:B57"/>
    <mergeCell ref="C55:C57"/>
    <mergeCell ref="G55:G57"/>
    <mergeCell ref="G65:G66"/>
    <mergeCell ref="B59:B60"/>
    <mergeCell ref="C59:C60"/>
    <mergeCell ref="G59:G60"/>
    <mergeCell ref="B61:B62"/>
    <mergeCell ref="C61:C62"/>
    <mergeCell ref="G61:G62"/>
    <mergeCell ref="B67:B69"/>
    <mergeCell ref="C67:C69"/>
    <mergeCell ref="G67:G69"/>
    <mergeCell ref="B70:B72"/>
    <mergeCell ref="C70:C72"/>
    <mergeCell ref="B63:B64"/>
    <mergeCell ref="C63:C64"/>
    <mergeCell ref="G63:G64"/>
    <mergeCell ref="B65:B66"/>
    <mergeCell ref="C65:C66"/>
    <mergeCell ref="B75:D75"/>
    <mergeCell ref="E75:F75"/>
    <mergeCell ref="A76:F77"/>
    <mergeCell ref="G70:G72"/>
    <mergeCell ref="B73:B74"/>
    <mergeCell ref="C73:C74"/>
    <mergeCell ref="G73:G74"/>
  </mergeCells>
  <printOptions horizontalCentered="1" verticalCentered="1"/>
  <pageMargins left="0" right="0" top="0" bottom="0" header="0" footer="0"/>
  <pageSetup horizontalDpi="600" verticalDpi="600" orientation="portrait" paperSize="9" scale="56" r:id="rId1"/>
  <rowBreaks count="4" manualBreakCount="4">
    <brk id="26" max="255" man="1"/>
    <brk id="37" max="255" man="1"/>
    <brk id="50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0.13671875" style="2" customWidth="1"/>
    <col min="2" max="2" width="25.28125" style="3" customWidth="1"/>
    <col min="3" max="3" width="16.57421875" style="4" customWidth="1"/>
    <col min="4" max="4" width="35.28125" style="5" customWidth="1"/>
    <col min="5" max="5" width="8.28125" style="6" customWidth="1"/>
    <col min="6" max="6" width="12.8515625" style="200" customWidth="1"/>
    <col min="7" max="7" width="23.8515625" style="7" customWidth="1"/>
    <col min="8" max="16384" width="9.140625" style="2" customWidth="1"/>
  </cols>
  <sheetData>
    <row r="1" ht="3" customHeight="1"/>
    <row r="2" ht="12.75" customHeight="1" hidden="1"/>
    <row r="3" spans="2:5" ht="12.75" customHeight="1" hidden="1">
      <c r="B3" s="8"/>
      <c r="C3" s="9"/>
      <c r="D3" s="10"/>
      <c r="E3" s="11"/>
    </row>
    <row r="4" spans="2:5" ht="12.75">
      <c r="B4" s="376" t="s">
        <v>165</v>
      </c>
      <c r="C4" s="376"/>
      <c r="D4" s="376"/>
      <c r="E4" s="8"/>
    </row>
    <row r="5" spans="2:4" ht="12.75">
      <c r="B5" s="377" t="s">
        <v>103</v>
      </c>
      <c r="C5" s="377"/>
      <c r="D5" s="377"/>
    </row>
    <row r="6" spans="2:4" ht="12.75">
      <c r="B6" s="378" t="s">
        <v>166</v>
      </c>
      <c r="C6" s="378"/>
      <c r="D6" s="378"/>
    </row>
    <row r="7" spans="3:4" ht="12.75">
      <c r="C7" s="12"/>
      <c r="D7" s="13"/>
    </row>
    <row r="8" spans="3:4" ht="12.75">
      <c r="C8" s="12"/>
      <c r="D8" s="13"/>
    </row>
    <row r="9" spans="2:7" ht="13.5" thickBot="1">
      <c r="B9" s="337" t="s">
        <v>150</v>
      </c>
      <c r="C9" s="337"/>
      <c r="D9" s="337"/>
      <c r="E9" s="337"/>
      <c r="F9" s="337"/>
      <c r="G9" s="190"/>
    </row>
    <row r="10" spans="2:7" ht="16.5" thickBot="1">
      <c r="B10" s="368" t="s">
        <v>1</v>
      </c>
      <c r="C10" s="369"/>
      <c r="D10" s="369"/>
      <c r="E10" s="369"/>
      <c r="F10" s="370"/>
      <c r="G10" s="219">
        <v>597828.02</v>
      </c>
    </row>
    <row r="11" spans="2:7" ht="16.5" thickBot="1">
      <c r="B11" s="371" t="s">
        <v>105</v>
      </c>
      <c r="C11" s="372"/>
      <c r="D11" s="372"/>
      <c r="E11" s="372"/>
      <c r="F11" s="373"/>
      <c r="G11" s="220">
        <f>SUM(G39)</f>
        <v>207070.07</v>
      </c>
    </row>
    <row r="14" spans="2:7" ht="12.75" customHeight="1" hidden="1">
      <c r="B14" s="16"/>
      <c r="C14" s="17"/>
      <c r="D14" s="18"/>
      <c r="E14" s="11"/>
      <c r="F14" s="201"/>
      <c r="G14" s="15"/>
    </row>
    <row r="15" spans="2:7" ht="14.25" customHeight="1" hidden="1">
      <c r="B15" s="336"/>
      <c r="C15" s="337"/>
      <c r="D15" s="337"/>
      <c r="E15" s="338"/>
      <c r="F15" s="362"/>
      <c r="G15" s="15"/>
    </row>
    <row r="16" spans="2:7" ht="15" customHeight="1" hidden="1">
      <c r="B16" s="336"/>
      <c r="C16" s="337"/>
      <c r="D16" s="337"/>
      <c r="E16" s="338"/>
      <c r="F16" s="362"/>
      <c r="G16" s="15"/>
    </row>
    <row r="17" spans="2:8" ht="9.75" customHeight="1" thickBot="1">
      <c r="B17" s="19"/>
      <c r="C17" s="20"/>
      <c r="D17" s="21"/>
      <c r="E17" s="22"/>
      <c r="F17" s="202"/>
      <c r="G17" s="193"/>
      <c r="H17" s="30"/>
    </row>
    <row r="18" spans="2:7" ht="12.75" customHeight="1">
      <c r="B18" s="332" t="s">
        <v>106</v>
      </c>
      <c r="C18" s="332" t="s">
        <v>5</v>
      </c>
      <c r="D18" s="334" t="s">
        <v>6</v>
      </c>
      <c r="E18" s="334" t="s">
        <v>7</v>
      </c>
      <c r="F18" s="374" t="s">
        <v>107</v>
      </c>
      <c r="G18" s="329" t="s">
        <v>108</v>
      </c>
    </row>
    <row r="19" spans="2:7" ht="26.25" customHeight="1" thickBot="1">
      <c r="B19" s="348"/>
      <c r="C19" s="348"/>
      <c r="D19" s="367"/>
      <c r="E19" s="367"/>
      <c r="F19" s="375"/>
      <c r="G19" s="347"/>
    </row>
    <row r="20" spans="2:7" ht="26.25" customHeight="1" thickBot="1">
      <c r="B20" s="196" t="s">
        <v>159</v>
      </c>
      <c r="C20" s="197" t="s">
        <v>160</v>
      </c>
      <c r="D20" s="199" t="s">
        <v>161</v>
      </c>
      <c r="E20" s="91"/>
      <c r="F20" s="203">
        <v>2074.07</v>
      </c>
      <c r="G20" s="198">
        <f>SUM(F20)</f>
        <v>2074.07</v>
      </c>
    </row>
    <row r="21" spans="2:7" ht="26.25" thickBot="1">
      <c r="B21" s="40" t="s">
        <v>152</v>
      </c>
      <c r="C21" s="87" t="s">
        <v>156</v>
      </c>
      <c r="D21" s="88" t="s">
        <v>113</v>
      </c>
      <c r="E21" s="89"/>
      <c r="F21" s="204">
        <v>5904</v>
      </c>
      <c r="G21" s="90">
        <f>SUM(F21:F21)</f>
        <v>5904</v>
      </c>
    </row>
    <row r="22" spans="2:7" ht="12.75">
      <c r="B22" s="319" t="s">
        <v>116</v>
      </c>
      <c r="C22" s="297" t="s">
        <v>156</v>
      </c>
      <c r="D22" s="29" t="s">
        <v>113</v>
      </c>
      <c r="E22" s="31"/>
      <c r="F22" s="205">
        <v>29704</v>
      </c>
      <c r="G22" s="345">
        <f>SUM(F22:F24)</f>
        <v>45964</v>
      </c>
    </row>
    <row r="23" spans="2:7" ht="12.75">
      <c r="B23" s="324"/>
      <c r="C23" s="298"/>
      <c r="D23" s="29" t="s">
        <v>157</v>
      </c>
      <c r="E23" s="31">
        <v>1</v>
      </c>
      <c r="F23" s="205">
        <v>6260</v>
      </c>
      <c r="G23" s="346"/>
    </row>
    <row r="24" spans="2:7" ht="77.25" thickBot="1">
      <c r="B24" s="324"/>
      <c r="C24" s="298"/>
      <c r="D24" s="23" t="s">
        <v>151</v>
      </c>
      <c r="E24" s="24">
        <v>1</v>
      </c>
      <c r="F24" s="206">
        <v>10000</v>
      </c>
      <c r="G24" s="346"/>
    </row>
    <row r="25" spans="2:7" ht="78.75" customHeight="1" thickBot="1">
      <c r="B25" s="36" t="s">
        <v>118</v>
      </c>
      <c r="C25" s="39" t="s">
        <v>119</v>
      </c>
      <c r="D25" s="23" t="s">
        <v>151</v>
      </c>
      <c r="E25" s="24">
        <v>1</v>
      </c>
      <c r="F25" s="206">
        <v>10000</v>
      </c>
      <c r="G25" s="38">
        <f>SUM(F25:F25)</f>
        <v>10000</v>
      </c>
    </row>
    <row r="26" spans="2:7" ht="38.25">
      <c r="B26" s="319" t="s">
        <v>120</v>
      </c>
      <c r="C26" s="297" t="s">
        <v>156</v>
      </c>
      <c r="D26" s="25" t="s">
        <v>149</v>
      </c>
      <c r="E26" s="26">
        <v>2</v>
      </c>
      <c r="F26" s="207">
        <v>9600</v>
      </c>
      <c r="G26" s="345">
        <f>SUM(F26:F27)</f>
        <v>41610</v>
      </c>
    </row>
    <row r="27" spans="2:7" ht="13.5" thickBot="1">
      <c r="B27" s="324"/>
      <c r="C27" s="298"/>
      <c r="D27" s="28" t="s">
        <v>113</v>
      </c>
      <c r="E27" s="45"/>
      <c r="F27" s="208">
        <v>32010</v>
      </c>
      <c r="G27" s="346"/>
    </row>
    <row r="28" spans="2:7" ht="35.25" customHeight="1" thickBot="1">
      <c r="B28" s="36" t="s">
        <v>122</v>
      </c>
      <c r="C28" s="37" t="s">
        <v>156</v>
      </c>
      <c r="D28" s="41" t="s">
        <v>113</v>
      </c>
      <c r="E28" s="42"/>
      <c r="F28" s="209">
        <v>3680</v>
      </c>
      <c r="G28" s="14">
        <f>SUM(F28:F28)</f>
        <v>3680</v>
      </c>
    </row>
    <row r="29" spans="2:7" ht="21.75" customHeight="1" thickBot="1">
      <c r="B29" s="36" t="s">
        <v>125</v>
      </c>
      <c r="C29" s="37" t="s">
        <v>156</v>
      </c>
      <c r="D29" s="29" t="s">
        <v>113</v>
      </c>
      <c r="E29" s="31"/>
      <c r="F29" s="205">
        <v>6149</v>
      </c>
      <c r="G29" s="14">
        <f>SUM(F29:F29)</f>
        <v>6149</v>
      </c>
    </row>
    <row r="30" spans="2:7" ht="24" customHeight="1" thickBot="1">
      <c r="B30" s="36" t="s">
        <v>126</v>
      </c>
      <c r="C30" s="37" t="s">
        <v>156</v>
      </c>
      <c r="D30" s="43" t="s">
        <v>113</v>
      </c>
      <c r="E30" s="44"/>
      <c r="F30" s="210">
        <v>12784</v>
      </c>
      <c r="G30" s="14">
        <f>SUM(F30:F30)</f>
        <v>12784</v>
      </c>
    </row>
    <row r="31" spans="2:7" ht="20.25" customHeight="1">
      <c r="B31" s="319" t="s">
        <v>127</v>
      </c>
      <c r="C31" s="297" t="s">
        <v>156</v>
      </c>
      <c r="D31" s="28" t="s">
        <v>113</v>
      </c>
      <c r="E31" s="34"/>
      <c r="F31" s="211">
        <v>13360</v>
      </c>
      <c r="G31" s="345">
        <f>SUM(F31:F32)</f>
        <v>23360</v>
      </c>
    </row>
    <row r="32" spans="2:7" ht="77.25" thickBot="1">
      <c r="B32" s="324"/>
      <c r="C32" s="298"/>
      <c r="D32" s="29" t="s">
        <v>151</v>
      </c>
      <c r="E32" s="31">
        <v>1</v>
      </c>
      <c r="F32" s="212">
        <v>10000</v>
      </c>
      <c r="G32" s="346"/>
    </row>
    <row r="33" spans="2:7" ht="30" customHeight="1" thickBot="1">
      <c r="B33" s="36" t="s">
        <v>128</v>
      </c>
      <c r="C33" s="37" t="s">
        <v>156</v>
      </c>
      <c r="D33" s="41" t="s">
        <v>113</v>
      </c>
      <c r="E33" s="42"/>
      <c r="F33" s="209">
        <v>18765</v>
      </c>
      <c r="G33" s="14">
        <f>SUM(F33:F33)</f>
        <v>18765</v>
      </c>
    </row>
    <row r="34" spans="2:7" ht="94.5" customHeight="1" thickBot="1">
      <c r="B34" s="36" t="s">
        <v>135</v>
      </c>
      <c r="C34" s="37" t="s">
        <v>136</v>
      </c>
      <c r="D34" s="23" t="s">
        <v>151</v>
      </c>
      <c r="E34" s="24">
        <v>1</v>
      </c>
      <c r="F34" s="206">
        <v>10000</v>
      </c>
      <c r="G34" s="14">
        <f>SUM(F34:F34)</f>
        <v>10000</v>
      </c>
    </row>
    <row r="35" spans="2:7" ht="83.25" customHeight="1" thickBot="1">
      <c r="B35" s="36" t="s">
        <v>153</v>
      </c>
      <c r="C35" s="39" t="s">
        <v>140</v>
      </c>
      <c r="D35" s="27" t="s">
        <v>151</v>
      </c>
      <c r="E35" s="1">
        <v>1</v>
      </c>
      <c r="F35" s="213">
        <v>10000</v>
      </c>
      <c r="G35" s="38">
        <f>SUM(F35:F35)</f>
        <v>10000</v>
      </c>
    </row>
    <row r="36" spans="2:9" ht="30.75" customHeight="1" thickBot="1">
      <c r="B36" s="36" t="s">
        <v>155</v>
      </c>
      <c r="C36" s="37" t="s">
        <v>143</v>
      </c>
      <c r="D36" s="43" t="s">
        <v>148</v>
      </c>
      <c r="E36" s="44">
        <v>2</v>
      </c>
      <c r="F36" s="210">
        <v>6780</v>
      </c>
      <c r="G36" s="14">
        <f>SUM(F36:F36)</f>
        <v>6780</v>
      </c>
      <c r="I36" s="30"/>
    </row>
    <row r="37" spans="2:8" ht="83.25" customHeight="1" thickBot="1">
      <c r="B37" s="36" t="s">
        <v>154</v>
      </c>
      <c r="C37" s="37" t="s">
        <v>138</v>
      </c>
      <c r="D37" s="46" t="s">
        <v>151</v>
      </c>
      <c r="E37" s="47">
        <v>1</v>
      </c>
      <c r="F37" s="214">
        <v>10000</v>
      </c>
      <c r="G37" s="216">
        <f>SUM(F37:F37)</f>
        <v>10000</v>
      </c>
      <c r="H37" s="30"/>
    </row>
    <row r="38" spans="1:8" ht="13.5" thickBot="1">
      <c r="A38" s="273"/>
      <c r="B38" s="352" t="s">
        <v>146</v>
      </c>
      <c r="C38" s="353"/>
      <c r="D38" s="354"/>
      <c r="E38" s="355"/>
      <c r="F38" s="356"/>
      <c r="G38" s="274">
        <f>SUM(G20:G37)</f>
        <v>207070.07</v>
      </c>
      <c r="H38" s="30"/>
    </row>
    <row r="39" spans="1:8" ht="12.75" customHeight="1">
      <c r="A39" s="363" t="s">
        <v>9</v>
      </c>
      <c r="B39" s="364"/>
      <c r="C39" s="364"/>
      <c r="D39" s="364"/>
      <c r="E39" s="364"/>
      <c r="F39" s="364"/>
      <c r="G39" s="357">
        <f>SUM(G38)</f>
        <v>207070.07</v>
      </c>
      <c r="H39" s="30"/>
    </row>
    <row r="40" spans="1:9" ht="13.5" thickBot="1">
      <c r="A40" s="365"/>
      <c r="B40" s="366"/>
      <c r="C40" s="366"/>
      <c r="D40" s="366"/>
      <c r="E40" s="366"/>
      <c r="F40" s="366"/>
      <c r="G40" s="358"/>
      <c r="I40" s="35"/>
    </row>
    <row r="41" spans="1:9" ht="15.75">
      <c r="A41" s="194"/>
      <c r="B41" s="194"/>
      <c r="C41" s="194"/>
      <c r="D41" s="194"/>
      <c r="E41" s="194"/>
      <c r="F41" s="194"/>
      <c r="G41" s="195"/>
      <c r="I41" s="35"/>
    </row>
    <row r="42" spans="1:9" ht="15.75">
      <c r="A42" s="194"/>
      <c r="B42" s="194"/>
      <c r="C42" s="194"/>
      <c r="D42" s="194"/>
      <c r="E42" s="194"/>
      <c r="F42" s="194"/>
      <c r="G42" s="195"/>
      <c r="I42" s="35"/>
    </row>
    <row r="43" spans="1:9" ht="16.5" thickBot="1">
      <c r="A43" s="194"/>
      <c r="B43" s="194"/>
      <c r="C43" s="194"/>
      <c r="D43" s="194"/>
      <c r="E43" s="194"/>
      <c r="F43" s="215"/>
      <c r="G43" s="195"/>
      <c r="I43" s="35"/>
    </row>
    <row r="44" spans="2:7" ht="21" thickBot="1">
      <c r="B44" s="349" t="s">
        <v>169</v>
      </c>
      <c r="C44" s="350"/>
      <c r="D44" s="350"/>
      <c r="E44" s="350"/>
      <c r="F44" s="351"/>
      <c r="G44" s="217">
        <v>1783509.72</v>
      </c>
    </row>
    <row r="45" spans="2:7" ht="21" thickBot="1">
      <c r="B45" s="271"/>
      <c r="C45" s="271"/>
      <c r="D45" s="271"/>
      <c r="E45" s="271"/>
      <c r="F45" s="271"/>
      <c r="G45" s="272"/>
    </row>
    <row r="46" spans="2:7" ht="21" thickBot="1">
      <c r="B46" s="359" t="s">
        <v>170</v>
      </c>
      <c r="C46" s="360"/>
      <c r="D46" s="360"/>
      <c r="E46" s="360"/>
      <c r="F46" s="361"/>
      <c r="G46" s="218">
        <v>1555762</v>
      </c>
    </row>
  </sheetData>
  <sheetProtection/>
  <mergeCells count="31">
    <mergeCell ref="B10:F10"/>
    <mergeCell ref="B11:F11"/>
    <mergeCell ref="F18:F19"/>
    <mergeCell ref="B4:D4"/>
    <mergeCell ref="B5:D5"/>
    <mergeCell ref="B6:D6"/>
    <mergeCell ref="B9:F9"/>
    <mergeCell ref="B15:D15"/>
    <mergeCell ref="E15:E16"/>
    <mergeCell ref="F15:F16"/>
    <mergeCell ref="B16:D16"/>
    <mergeCell ref="A39:F40"/>
    <mergeCell ref="B31:B32"/>
    <mergeCell ref="C31:C32"/>
    <mergeCell ref="B26:B27"/>
    <mergeCell ref="C26:C27"/>
    <mergeCell ref="D18:D19"/>
    <mergeCell ref="B44:F44"/>
    <mergeCell ref="G31:G32"/>
    <mergeCell ref="B38:D38"/>
    <mergeCell ref="E38:F38"/>
    <mergeCell ref="G39:G40"/>
    <mergeCell ref="B46:F46"/>
    <mergeCell ref="G26:G27"/>
    <mergeCell ref="G18:G19"/>
    <mergeCell ref="B18:B19"/>
    <mergeCell ref="C18:C19"/>
    <mergeCell ref="B22:B24"/>
    <mergeCell ref="C22:C24"/>
    <mergeCell ref="G22:G24"/>
    <mergeCell ref="E18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2008-10-31T12:49:24Z</cp:lastPrinted>
  <dcterms:created xsi:type="dcterms:W3CDTF">1996-10-08T23:32:33Z</dcterms:created>
  <dcterms:modified xsi:type="dcterms:W3CDTF">2009-06-26T11:16:51Z</dcterms:modified>
  <cp:category/>
  <cp:version/>
  <cp:contentType/>
  <cp:contentStatus/>
</cp:coreProperties>
</file>